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esktop\P.P 2018\"/>
    </mc:Choice>
  </mc:AlternateContent>
  <bookViews>
    <workbookView xWindow="0" yWindow="0" windowWidth="20490" windowHeight="7755" tabRatio="579" firstSheet="3" activeTab="3"/>
  </bookViews>
  <sheets>
    <sheet name="general" sheetId="59" state="hidden" r:id="rId1"/>
    <sheet name="Instructivo de llenado-Formato" sheetId="24" state="hidden" r:id="rId2"/>
    <sheet name="Hoja1" sheetId="26" state="hidden" r:id="rId3"/>
    <sheet name="2017" sheetId="57" r:id="rId4"/>
    <sheet name="Hoja2" sheetId="60" r:id="rId5"/>
  </sheets>
  <definedNames>
    <definedName name="_xlnm._FilterDatabase" localSheetId="2" hidden="1">Hoja1!$A$1:$G$253</definedName>
    <definedName name="_xlnm.Print_Area" localSheetId="3">'2017'!$A$1:$W$377</definedName>
    <definedName name="_xlnm.Print_Area" localSheetId="1">'Instructivo de llenado-Formato'!$A$1:$V$91</definedName>
    <definedName name="finalidad" localSheetId="3">'2017'!$A$254:$A$257</definedName>
    <definedName name="finalidad" localSheetId="1">'Instructivo de llenado-Formato'!#REF!</definedName>
    <definedName name="finalidad">#REF!</definedName>
    <definedName name="funcion1" localSheetId="3">'2017'!$A$261:$A$268</definedName>
    <definedName name="funcion1" localSheetId="1">'Instructivo de llenado-Formato'!#REF!</definedName>
    <definedName name="funcion1">#REF!</definedName>
    <definedName name="funcion2" localSheetId="3">'2017'!$A$269:$A$275</definedName>
    <definedName name="funcion2" localSheetId="1">'Instructivo de llenado-Formato'!#REF!</definedName>
    <definedName name="funcion2">#REF!</definedName>
    <definedName name="funcion3" localSheetId="3">'2017'!$A$276:$A$284</definedName>
    <definedName name="funcion3" localSheetId="1">'Instructivo de llenado-Formato'!#REF!</definedName>
    <definedName name="funcion3">#REF!</definedName>
    <definedName name="funcion4" localSheetId="3">'2017'!$A$285:$A$288</definedName>
    <definedName name="funcion4" localSheetId="1">'Instructivo de llenado-Formato'!#REF!</definedName>
    <definedName name="funcion4">#REF!</definedName>
    <definedName name="Rfinalidad" localSheetId="3">'2017'!$A$254:$B$257</definedName>
    <definedName name="Rfinalidad" localSheetId="1">'Instructivo de llenado-Formato'!#REF!</definedName>
    <definedName name="Rfinalidad">#REF!</definedName>
    <definedName name="Rfuncion1" localSheetId="3">'2017'!$A$261:$B$268</definedName>
    <definedName name="Rfuncion1" localSheetId="1">'Instructivo de llenado-Formato'!#REF!</definedName>
    <definedName name="Rfuncion1">#REF!</definedName>
    <definedName name="Rfuncion3" localSheetId="3">'2017'!$A$276:$B$284</definedName>
    <definedName name="Rfuncion3" localSheetId="1">'Instructivo de llenado-Formato'!#REF!</definedName>
    <definedName name="Rfuncion3">#REF!</definedName>
    <definedName name="_xlnm.Print_Titles" localSheetId="3">'2017'!$1:$10</definedName>
    <definedName name="_xlnm.Print_Titles" localSheetId="1">'Instructivo de llenado-Formato'!#REF!</definedName>
  </definedNames>
  <calcPr calcId="152511" concurrentCalc="0"/>
</workbook>
</file>

<file path=xl/calcChain.xml><?xml version="1.0" encoding="utf-8"?>
<calcChain xmlns="http://schemas.openxmlformats.org/spreadsheetml/2006/main">
  <c r="V114" i="57" l="1"/>
  <c r="V167" i="57"/>
  <c r="V172" i="57"/>
  <c r="V143" i="57"/>
  <c r="V138" i="57"/>
  <c r="V109" i="57"/>
  <c r="C114" i="57"/>
  <c r="C172" i="57"/>
  <c r="V190" i="57"/>
  <c r="V206" i="57"/>
  <c r="W46" i="57"/>
  <c r="E172" i="57"/>
  <c r="E171" i="57"/>
  <c r="C171" i="57"/>
  <c r="E143" i="57"/>
  <c r="C143" i="57"/>
  <c r="E142" i="57"/>
  <c r="C142" i="57"/>
  <c r="E114" i="57"/>
  <c r="E113" i="57"/>
  <c r="C113" i="57"/>
  <c r="W171" i="57"/>
  <c r="V166" i="57"/>
  <c r="W137" i="57"/>
  <c r="V108" i="57"/>
  <c r="V83" i="57"/>
  <c r="W82" i="57"/>
  <c r="E83" i="57"/>
  <c r="E82" i="57"/>
  <c r="C83" i="57"/>
  <c r="C82" i="57"/>
  <c r="E52" i="57"/>
  <c r="E51" i="57"/>
  <c r="C52" i="57"/>
  <c r="C51" i="57"/>
  <c r="W142" i="57"/>
  <c r="W166" i="57"/>
  <c r="W108" i="57"/>
  <c r="V51" i="57"/>
  <c r="F3" i="57"/>
  <c r="W51" i="57"/>
  <c r="W54" i="57"/>
  <c r="U83" i="57"/>
  <c r="U78" i="57"/>
  <c r="U52" i="57"/>
  <c r="W85" i="57"/>
  <c r="W174" i="57"/>
  <c r="W145" i="57"/>
  <c r="W116" i="57"/>
  <c r="L120" i="24"/>
  <c r="L119" i="24"/>
  <c r="L118" i="24"/>
  <c r="L117" i="24"/>
  <c r="L116" i="24"/>
  <c r="E116" i="24"/>
  <c r="C116" i="24"/>
  <c r="L115" i="24"/>
  <c r="L114" i="24"/>
  <c r="L113" i="24"/>
  <c r="L112" i="24"/>
  <c r="L111" i="24"/>
  <c r="E111" i="24"/>
  <c r="C111" i="24"/>
  <c r="L110" i="24"/>
  <c r="L109" i="24"/>
  <c r="L108" i="24"/>
  <c r="L107" i="24"/>
  <c r="L106" i="24"/>
  <c r="E106" i="24"/>
  <c r="C106" i="24"/>
  <c r="L105" i="24"/>
  <c r="L104" i="24"/>
  <c r="L103" i="24"/>
  <c r="L102" i="24"/>
  <c r="L101" i="24"/>
  <c r="E101" i="24"/>
  <c r="C101" i="24"/>
  <c r="E96" i="24"/>
  <c r="C96" i="24"/>
  <c r="U88" i="24"/>
  <c r="U87" i="24"/>
  <c r="V87" i="24"/>
  <c r="L100" i="24"/>
  <c r="U86" i="24"/>
  <c r="U85" i="24"/>
  <c r="V85" i="24"/>
  <c r="L99" i="24"/>
  <c r="U84" i="24"/>
  <c r="U83" i="24"/>
  <c r="V83" i="24"/>
  <c r="L98" i="24"/>
  <c r="U82" i="24"/>
  <c r="U81" i="24"/>
  <c r="V81" i="24"/>
  <c r="L97" i="24"/>
  <c r="U80" i="24"/>
  <c r="U79" i="24"/>
  <c r="V79" i="24"/>
  <c r="L96" i="24"/>
  <c r="T72" i="24"/>
  <c r="V71" i="24"/>
  <c r="U71" i="24"/>
  <c r="T67" i="24"/>
  <c r="V66" i="24"/>
  <c r="U66" i="24"/>
  <c r="T57" i="24"/>
  <c r="V56" i="24"/>
  <c r="U56" i="24"/>
  <c r="T52" i="24"/>
  <c r="V51" i="24"/>
  <c r="U51" i="24"/>
  <c r="T41" i="24"/>
  <c r="V40" i="24"/>
  <c r="U40" i="24"/>
  <c r="T36" i="24"/>
  <c r="V35" i="24"/>
  <c r="U35" i="24"/>
  <c r="F16" i="24"/>
  <c r="F15" i="24"/>
  <c r="F14" i="24"/>
</calcChain>
</file>

<file path=xl/comments1.xml><?xml version="1.0" encoding="utf-8"?>
<comments xmlns="http://schemas.openxmlformats.org/spreadsheetml/2006/main">
  <authors>
    <author>educacion</author>
  </authors>
  <commentList>
    <comment ref="O209" authorId="0" shapeId="0">
      <text>
        <r>
          <rPr>
            <b/>
            <sz val="9"/>
            <color indexed="81"/>
            <rFont val="Tahoma"/>
            <family val="2"/>
          </rPr>
          <t>educacion:</t>
        </r>
        <r>
          <rPr>
            <sz val="9"/>
            <color indexed="81"/>
            <rFont val="Tahoma"/>
            <family val="2"/>
          </rPr>
          <t xml:space="preserve">
Se entregaron un total de 57 carpetas para alumnos egresados </t>
        </r>
      </text>
    </comment>
    <comment ref="O211" authorId="0" shapeId="0">
      <text>
        <r>
          <rPr>
            <b/>
            <sz val="9"/>
            <color indexed="81"/>
            <rFont val="Tahoma"/>
            <family val="2"/>
          </rPr>
          <t>educacion:</t>
        </r>
        <r>
          <rPr>
            <sz val="9"/>
            <color indexed="81"/>
            <rFont val="Tahoma"/>
            <family val="2"/>
          </rPr>
          <t xml:space="preserve">
Se entregaron un total de 57 carpetas para alumnos egresados </t>
        </r>
      </text>
    </comment>
    <comment ref="O213" authorId="0" shapeId="0">
      <text>
        <r>
          <rPr>
            <b/>
            <sz val="9"/>
            <color indexed="81"/>
            <rFont val="Tahoma"/>
            <family val="2"/>
          </rPr>
          <t>educacion:</t>
        </r>
        <r>
          <rPr>
            <sz val="9"/>
            <color indexed="81"/>
            <rFont val="Tahoma"/>
            <family val="2"/>
          </rPr>
          <t xml:space="preserve">
Se entregaron un total de 57 carpetas para alumnos egresados </t>
        </r>
      </text>
    </comment>
    <comment ref="O217" authorId="0" shapeId="0">
      <text>
        <r>
          <rPr>
            <b/>
            <sz val="9"/>
            <color indexed="81"/>
            <rFont val="Tahoma"/>
            <family val="2"/>
          </rPr>
          <t>educacion:</t>
        </r>
        <r>
          <rPr>
            <sz val="9"/>
            <color indexed="81"/>
            <rFont val="Tahoma"/>
            <family val="2"/>
          </rPr>
          <t xml:space="preserve">
Se entregaron un total de 57 carpetas para alumnos egresados </t>
        </r>
      </text>
    </comment>
    <comment ref="O219" authorId="0" shapeId="0">
      <text>
        <r>
          <rPr>
            <b/>
            <sz val="9"/>
            <color indexed="81"/>
            <rFont val="Tahoma"/>
            <family val="2"/>
          </rPr>
          <t>educacion:</t>
        </r>
        <r>
          <rPr>
            <sz val="9"/>
            <color indexed="81"/>
            <rFont val="Tahoma"/>
            <family val="2"/>
          </rPr>
          <t xml:space="preserve">
Se entregaron un total de 57 carpetas para alumnos egresados </t>
        </r>
      </text>
    </comment>
    <comment ref="O221" authorId="0" shapeId="0">
      <text>
        <r>
          <rPr>
            <b/>
            <sz val="9"/>
            <color indexed="81"/>
            <rFont val="Tahoma"/>
            <family val="2"/>
          </rPr>
          <t>educacion:</t>
        </r>
        <r>
          <rPr>
            <sz val="9"/>
            <color indexed="81"/>
            <rFont val="Tahoma"/>
            <family val="2"/>
          </rPr>
          <t xml:space="preserve">
Se entregaron un total de 57 carpetas para alumnos egresados </t>
        </r>
      </text>
    </comment>
    <comment ref="O223" authorId="0" shapeId="0">
      <text>
        <r>
          <rPr>
            <b/>
            <sz val="9"/>
            <color indexed="81"/>
            <rFont val="Tahoma"/>
            <family val="2"/>
          </rPr>
          <t>educacion:</t>
        </r>
        <r>
          <rPr>
            <sz val="9"/>
            <color indexed="81"/>
            <rFont val="Tahoma"/>
            <family val="2"/>
          </rPr>
          <t xml:space="preserve">
Se entregaron un total de 57 carpetas para alumnos egresados </t>
        </r>
      </text>
    </comment>
    <comment ref="O225" authorId="0" shapeId="0">
      <text>
        <r>
          <rPr>
            <b/>
            <sz val="9"/>
            <color indexed="81"/>
            <rFont val="Tahoma"/>
            <family val="2"/>
          </rPr>
          <t>educacion:</t>
        </r>
        <r>
          <rPr>
            <sz val="9"/>
            <color indexed="81"/>
            <rFont val="Tahoma"/>
            <family val="2"/>
          </rPr>
          <t xml:space="preserve">
Se entregaron un total de 57 carpetas para alumnos egresados </t>
        </r>
      </text>
    </comment>
  </commentList>
</comments>
</file>

<file path=xl/sharedStrings.xml><?xml version="1.0" encoding="utf-8"?>
<sst xmlns="http://schemas.openxmlformats.org/spreadsheetml/2006/main" count="2448" uniqueCount="1105">
  <si>
    <t>Nombre del Programa</t>
  </si>
  <si>
    <t>VARIABLE 1</t>
  </si>
  <si>
    <t>VARIABLE 2</t>
  </si>
  <si>
    <t>UNIDAD DE MEDIDA</t>
  </si>
  <si>
    <t>FRECUENCIA DE MEDICIÓN</t>
  </si>
  <si>
    <t>FIN</t>
  </si>
  <si>
    <t>PROPÓSITO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</si>
  <si>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</si>
  <si>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</si>
  <si>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</si>
  <si>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</si>
  <si>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</si>
  <si>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</si>
  <si>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</si>
  <si>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</si>
  <si>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</si>
  <si>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</si>
  <si>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</si>
  <si>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Unidad(es) Responsable(s)</t>
  </si>
  <si>
    <t>Costo Total del Programa</t>
  </si>
  <si>
    <t>RESUMEN NARRATIVO</t>
  </si>
  <si>
    <r>
      <t xml:space="preserve">COMPONENTE 1 </t>
    </r>
    <r>
      <rPr>
        <b/>
        <sz val="6"/>
        <rFont val="Arial"/>
        <family val="2"/>
      </rPr>
      <t>(bienes y/o servicios, dirigidos al beneficiario)</t>
    </r>
  </si>
  <si>
    <t>NOMBRE</t>
  </si>
  <si>
    <t>FÓRMULA DE CALCULO</t>
  </si>
  <si>
    <t>TIPO DE FÓRMULA</t>
  </si>
  <si>
    <t>VARIABLES</t>
  </si>
  <si>
    <t>CALENDARIO</t>
  </si>
  <si>
    <t>TOTAL</t>
  </si>
  <si>
    <t xml:space="preserve">ENE </t>
  </si>
  <si>
    <t>COMPONENTE</t>
  </si>
  <si>
    <t>DESCRIPCIÓN</t>
  </si>
  <si>
    <t>C1</t>
  </si>
  <si>
    <t>MAS EMPLEO Y MAYOR INVERSIÓN</t>
  </si>
  <si>
    <t>IGUALDAD DE OPORTUNIDADES PARA TODOS</t>
  </si>
  <si>
    <t>GOBIERNO HONESTO Y AL SERVICIO DE LA GENTE</t>
  </si>
  <si>
    <t>POLÍTICA INTERNA Y SEGURIDAD</t>
  </si>
  <si>
    <t>FINALIDAD</t>
  </si>
  <si>
    <t>GOBIERNO</t>
  </si>
  <si>
    <t>DESARROLLO SOCIAL</t>
  </si>
  <si>
    <t>DESARROLLO ECONÓMICO</t>
  </si>
  <si>
    <t>OTRAS NO CLASIFICADAS EN FUNCIONES ANTERIORES</t>
  </si>
  <si>
    <t>FUNCIÒN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</si>
  <si>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</si>
  <si>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</si>
  <si>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</si>
  <si>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</si>
  <si>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</si>
  <si>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</si>
  <si>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</si>
  <si>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</si>
  <si>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PROTECCION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</si>
  <si>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</si>
  <si>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</si>
  <si>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</si>
  <si>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</si>
  <si>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</si>
  <si>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</si>
  <si>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 ASUNTOS ECONÓMICOS, COMERCIALES Y LABORALES EN GENERAL</t>
  </si>
  <si>
    <t>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</si>
  <si>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</si>
  <si>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</si>
  <si>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</si>
  <si>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</si>
  <si>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</si>
  <si>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>CIENCIA, TECNOLOGÍA E INNOVACIÓN</t>
  </si>
  <si>
    <t xml:space="preserve"> OTRAS INDUSTRIAS Y OTROS ASUNTOS ECONÓMICOS</t>
  </si>
  <si>
    <t xml:space="preserve"> TRANSACCIONES DE LA DEUDA PÚBLICA / COSTO FINANCIERO DE LA DEUDA</t>
  </si>
  <si>
    <t xml:space="preserve"> TRANSFERENCIAS, PARTICIPACIONES Y APORTACIONES ENTRE DIFERENTES NIVELES Y ÓRDENES DE GOBIERNO</t>
  </si>
  <si>
    <t xml:space="preserve"> SANEAMIENTO DEL SISTEMA FINANCIERO</t>
  </si>
  <si>
    <t xml:space="preserve"> ADEUDOS DE EJERCICIOS FISCALES ANTERIORES</t>
  </si>
  <si>
    <t>SUBFUNCIÓN</t>
  </si>
  <si>
    <t xml:space="preserve">1.1.1 </t>
  </si>
  <si>
    <t xml:space="preserve">1.1.2 </t>
  </si>
  <si>
    <t>FISCALIZACIÓN</t>
  </si>
  <si>
    <t xml:space="preserve">1.2.1 </t>
  </si>
  <si>
    <t>IMPARTICIÓN DE JUSTICIA</t>
  </si>
  <si>
    <t xml:space="preserve">1.2.2 </t>
  </si>
  <si>
    <t>PROCURACIÓN DE JUSTICIA</t>
  </si>
  <si>
    <t>1.2.3</t>
  </si>
  <si>
    <t>RECLUSIÓN Y READAPTACIÓN SOCIAL</t>
  </si>
  <si>
    <t xml:space="preserve">1.2.4 </t>
  </si>
  <si>
    <t>DERECHOS HUMANOS</t>
  </si>
  <si>
    <t xml:space="preserve">1.3.1 </t>
  </si>
  <si>
    <t>PRESIDENCIA / GUBERNATURA</t>
  </si>
  <si>
    <t xml:space="preserve">1.3.2 </t>
  </si>
  <si>
    <t>POLÍTICA INTERIOR</t>
  </si>
  <si>
    <t xml:space="preserve">1.3.3 </t>
  </si>
  <si>
    <t>PRESERVACIÓN Y CUIDADO DEL PATRIMONIO PÚBLICO</t>
  </si>
  <si>
    <t xml:space="preserve">1.3.4 </t>
  </si>
  <si>
    <t>FUNCIÓN PÚBLICA</t>
  </si>
  <si>
    <t xml:space="preserve">1.3.5 </t>
  </si>
  <si>
    <t>ASUNTOS JURÍDICOS</t>
  </si>
  <si>
    <t xml:space="preserve">1.3.6 </t>
  </si>
  <si>
    <t>ORGANIZACIÓN DE PROCESOS ELECTORALES</t>
  </si>
  <si>
    <t xml:space="preserve">1.3.7 </t>
  </si>
  <si>
    <t>POBLACIÓN</t>
  </si>
  <si>
    <t xml:space="preserve">1.3.8 </t>
  </si>
  <si>
    <t>TERRITORIO</t>
  </si>
  <si>
    <t xml:space="preserve">1.3.9 </t>
  </si>
  <si>
    <t>OTROS</t>
  </si>
  <si>
    <t>1.4.1</t>
  </si>
  <si>
    <t xml:space="preserve">1.5.1 </t>
  </si>
  <si>
    <t>ASUNTOS FINANCIEROS</t>
  </si>
  <si>
    <t xml:space="preserve">1.5.2 </t>
  </si>
  <si>
    <t>ASUNTOS HACENDARIOS</t>
  </si>
  <si>
    <t xml:space="preserve">1.6.1 </t>
  </si>
  <si>
    <t>DEFENSA</t>
  </si>
  <si>
    <t xml:space="preserve">1.6.2 </t>
  </si>
  <si>
    <t>MARINA</t>
  </si>
  <si>
    <t>1.6.3</t>
  </si>
  <si>
    <t>INTELIGENCIA PARA LA PRESERVACIÓN DE LA SEGURIDAD NACIONAL</t>
  </si>
  <si>
    <t xml:space="preserve">1.7.1 </t>
  </si>
  <si>
    <t>POLICÍA</t>
  </si>
  <si>
    <t xml:space="preserve">1.7.2 </t>
  </si>
  <si>
    <t>PROTECCIÓN CIVIL</t>
  </si>
  <si>
    <t xml:space="preserve">1.7.3 </t>
  </si>
  <si>
    <t>OTROS ASUNTOS DE ORDEN PÚBLICO Y SEGURIDAD</t>
  </si>
  <si>
    <t xml:space="preserve">1.7.4 </t>
  </si>
  <si>
    <t>SISTEMA NACIONAL DE SEGURIDAD PÚBLICA</t>
  </si>
  <si>
    <t xml:space="preserve">1.8.1 </t>
  </si>
  <si>
    <t>SERVICIOS REGISTRALES, ADMINISTRATIVOS Y PATRIMONIALES</t>
  </si>
  <si>
    <t xml:space="preserve">1.8.2 </t>
  </si>
  <si>
    <t>SERVICIOS ESTADÍSTICOS</t>
  </si>
  <si>
    <t xml:space="preserve">1.8.3 </t>
  </si>
  <si>
    <t>SERVICIOS DE COMUNICACIÓN Y MEDIOS</t>
  </si>
  <si>
    <t>1.8.4</t>
  </si>
  <si>
    <t>ACCESO A LA INFORMACIÓN PÚBLICA GUBERNAMENTAL</t>
  </si>
  <si>
    <t xml:space="preserve">1.8.5 </t>
  </si>
  <si>
    <t xml:space="preserve">2.1.1 </t>
  </si>
  <si>
    <t>ORDENACIÓN DE DESECHOS</t>
  </si>
  <si>
    <t xml:space="preserve">2.1.2 </t>
  </si>
  <si>
    <t>ADMINISTRACIÓN DEL AGUA</t>
  </si>
  <si>
    <t xml:space="preserve">2.1.3 </t>
  </si>
  <si>
    <t>ORDENACIÓN DE AGUAS RESIDUALES, DRENAJE Y ALCANTARILLADO</t>
  </si>
  <si>
    <t xml:space="preserve">2.1.4 </t>
  </si>
  <si>
    <t>REDUCCIÓN DE LA CONTAMINACIÓN</t>
  </si>
  <si>
    <t xml:space="preserve">2.1.5 </t>
  </si>
  <si>
    <t>PROTECCIÓN DE LA DIVERSIDAD BIOLÓGICA Y DEL PAISAJE</t>
  </si>
  <si>
    <t xml:space="preserve">2.1.6 </t>
  </si>
  <si>
    <t>OTROS DE PROTECCIÓN AMBIENTAL</t>
  </si>
  <si>
    <t xml:space="preserve">2.2.1 </t>
  </si>
  <si>
    <t>URBANIZACIÓN</t>
  </si>
  <si>
    <t xml:space="preserve">2.2.2 </t>
  </si>
  <si>
    <t>DESARROLLO COMUNITARIO</t>
  </si>
  <si>
    <t xml:space="preserve">2.2.3 </t>
  </si>
  <si>
    <t>ABASTECIMIENTO DE AGUA</t>
  </si>
  <si>
    <t xml:space="preserve">2.2.4 </t>
  </si>
  <si>
    <t>ALUMBRADO PÚBLICO</t>
  </si>
  <si>
    <t xml:space="preserve">2.2.5 </t>
  </si>
  <si>
    <t>VIVIENDA</t>
  </si>
  <si>
    <t xml:space="preserve">2.2.6 </t>
  </si>
  <si>
    <t>SERVICIOS COMUNALES</t>
  </si>
  <si>
    <t xml:space="preserve">2.2.7 </t>
  </si>
  <si>
    <t>DESARROLLO REGIONAL</t>
  </si>
  <si>
    <t xml:space="preserve">2.3.1 </t>
  </si>
  <si>
    <t>PRESTACIÓN DE SERVICIOS DE SALUD A LA COMUNIDAD</t>
  </si>
  <si>
    <t xml:space="preserve">2.3.2 </t>
  </si>
  <si>
    <t>PRESTACIÓN DE SERVICIOS DE SALUD A LA PERSONA</t>
  </si>
  <si>
    <t xml:space="preserve">2.3.3 </t>
  </si>
  <si>
    <t>GENERACIÓN DE RECURSOS PARA LA SALUD</t>
  </si>
  <si>
    <t xml:space="preserve">2.3.4 </t>
  </si>
  <si>
    <t>RECTORÍA DEL SISTEMA DE SALUD</t>
  </si>
  <si>
    <t xml:space="preserve">2.3.5 </t>
  </si>
  <si>
    <t>PROTECCIÓN SOCIAL EN SALUD</t>
  </si>
  <si>
    <t xml:space="preserve">2.4.1 </t>
  </si>
  <si>
    <t>DEPORTE Y RECREACIÓN</t>
  </si>
  <si>
    <t xml:space="preserve">2.4.2 </t>
  </si>
  <si>
    <t>CULTURA</t>
  </si>
  <si>
    <t xml:space="preserve">2.4.3 </t>
  </si>
  <si>
    <t>RADIO, TELEVISIÓN Y EDITORIALES</t>
  </si>
  <si>
    <t xml:space="preserve">2.4.4 </t>
  </si>
  <si>
    <t>ASUNTOS RELIGIOSOS Y OTRAS MANIFESTACIONES SOCIALES</t>
  </si>
  <si>
    <t xml:space="preserve">2.5.1 </t>
  </si>
  <si>
    <t>EDUCACIÓN BÁSICA</t>
  </si>
  <si>
    <t xml:space="preserve">2.5.2 </t>
  </si>
  <si>
    <t>EDUCACIÓN MEDIA SUPERIOR</t>
  </si>
  <si>
    <t xml:space="preserve">2.5.3 </t>
  </si>
  <si>
    <t>EDUCACIÓN SUPERIOR</t>
  </si>
  <si>
    <t xml:space="preserve">2.5.4 </t>
  </si>
  <si>
    <t>POSGRADO</t>
  </si>
  <si>
    <t xml:space="preserve">2.5.5 </t>
  </si>
  <si>
    <t>EDUCACIÓN PARA ADULTOS</t>
  </si>
  <si>
    <t xml:space="preserve">2.5.6 </t>
  </si>
  <si>
    <t>OTROS SERVICIOS EDUCATIVOS Y ACTIVIDADES INHERENTES</t>
  </si>
  <si>
    <t xml:space="preserve">2.6.1 </t>
  </si>
  <si>
    <t>ENFERMEDAD E INCAPACIDAD</t>
  </si>
  <si>
    <t xml:space="preserve">2.6.2 </t>
  </si>
  <si>
    <t>EDAD AVANZADA</t>
  </si>
  <si>
    <t xml:space="preserve">2.6.3 </t>
  </si>
  <si>
    <t>FAMILIA E HIJOS</t>
  </si>
  <si>
    <t xml:space="preserve">2.6.4 </t>
  </si>
  <si>
    <t>DESEMPLEO</t>
  </si>
  <si>
    <t xml:space="preserve">2.6.5 </t>
  </si>
  <si>
    <t>ALIMENTACIÓN Y NUTRICIÓN</t>
  </si>
  <si>
    <t xml:space="preserve">2.6.6 </t>
  </si>
  <si>
    <t>APOYO SOCIAL PARA LA VIVIENDA</t>
  </si>
  <si>
    <t xml:space="preserve">2.6.7 </t>
  </si>
  <si>
    <t>INDÍGENAS</t>
  </si>
  <si>
    <t xml:space="preserve">2.6.8 </t>
  </si>
  <si>
    <t>OTROS GRUPOS VULNERABLES</t>
  </si>
  <si>
    <t xml:space="preserve">2.6.9 </t>
  </si>
  <si>
    <t>OTROS DE SEGURIDAD SOCIAL Y ASISTENCIA SOCIAL</t>
  </si>
  <si>
    <t xml:space="preserve">2.7.1 </t>
  </si>
  <si>
    <t>OTROS ASUNTOS SOCIALES</t>
  </si>
  <si>
    <t xml:space="preserve">3.1.1 </t>
  </si>
  <si>
    <t>ASUNTOS ECONÓMICOS Y COMERCIALES EN GENERAL</t>
  </si>
  <si>
    <t xml:space="preserve">3.1.2 </t>
  </si>
  <si>
    <t>ASUNTOS LABORALES GENERALES</t>
  </si>
  <si>
    <t xml:space="preserve">3.2.1 </t>
  </si>
  <si>
    <t>AGROPECUARIA</t>
  </si>
  <si>
    <t xml:space="preserve">3.2.2 </t>
  </si>
  <si>
    <t>SILVICULTURA</t>
  </si>
  <si>
    <t xml:space="preserve">3.2.3 </t>
  </si>
  <si>
    <t>ACUACULTURA, PESCA Y CAZA</t>
  </si>
  <si>
    <t xml:space="preserve">3.2.4 </t>
  </si>
  <si>
    <t>AGROINDUSTRIAL</t>
  </si>
  <si>
    <t>3.2.5</t>
  </si>
  <si>
    <t>HIDROAGRÍCOLA</t>
  </si>
  <si>
    <t xml:space="preserve">3.2.6 </t>
  </si>
  <si>
    <t>APOYO FINANCIERO A LA BANCA Y SEGURO AGROPECUARIO</t>
  </si>
  <si>
    <t xml:space="preserve">3.3.1 </t>
  </si>
  <si>
    <t>CARBÓN Y OTROS COMBUSTIBLES MINERALES SÓLIDOS</t>
  </si>
  <si>
    <t xml:space="preserve">3.3.2 </t>
  </si>
  <si>
    <t>PETRÓLEO Y GAS NATURAL (HIDROCARBUROS)</t>
  </si>
  <si>
    <t>3.3.3</t>
  </si>
  <si>
    <t>COMBUSTIBLES NUCLEARES</t>
  </si>
  <si>
    <t xml:space="preserve">3.3.4 </t>
  </si>
  <si>
    <t>OTROS COMBUSTIBLES</t>
  </si>
  <si>
    <t>3.3.5</t>
  </si>
  <si>
    <t>ELECTRICIDAD</t>
  </si>
  <si>
    <t xml:space="preserve">3.3.6 </t>
  </si>
  <si>
    <t>ENERGÍA NO ELÉCTRICA</t>
  </si>
  <si>
    <t xml:space="preserve">3.4.1 </t>
  </si>
  <si>
    <t>EXTRACCIÓN DE RECURSOS MINERALES EXCEPTO LOS COMBUSTIBLES MINERALES</t>
  </si>
  <si>
    <t xml:space="preserve">3.4.2 </t>
  </si>
  <si>
    <t>MANUFACTURAS</t>
  </si>
  <si>
    <t xml:space="preserve">3.4.3 </t>
  </si>
  <si>
    <t>CONSTRUCCIÓN</t>
  </si>
  <si>
    <t xml:space="preserve">3.5.1 </t>
  </si>
  <si>
    <t>TRANSPORTE POR CARRETERA</t>
  </si>
  <si>
    <t xml:space="preserve">3.5.2 </t>
  </si>
  <si>
    <t>TRANSPORTE POR AGUA Y PUERTOS</t>
  </si>
  <si>
    <t xml:space="preserve">3.5.3 </t>
  </si>
  <si>
    <t>TRANSPORTE POR FERROCARRIL</t>
  </si>
  <si>
    <t xml:space="preserve">3.5.4 </t>
  </si>
  <si>
    <t>TRANSPORTE AÉREO</t>
  </si>
  <si>
    <t xml:space="preserve">3.5.5 </t>
  </si>
  <si>
    <t>TRANSPORTE POR OLEODUCTOS Y GASODUCTOS Y OTROS SISTEMAS DE TRANSPORTE</t>
  </si>
  <si>
    <t xml:space="preserve">3.5.6 </t>
  </si>
  <si>
    <t>OTROS RELACIONADOS CON TRANSPORTE</t>
  </si>
  <si>
    <t xml:space="preserve">3.6.1 </t>
  </si>
  <si>
    <t>COMUNICACIONES</t>
  </si>
  <si>
    <t xml:space="preserve">3.7.1 </t>
  </si>
  <si>
    <t>TURISMO</t>
  </si>
  <si>
    <t xml:space="preserve">3.7.2 </t>
  </si>
  <si>
    <t>HOTELES Y RESTAURANTES</t>
  </si>
  <si>
    <t>3.8.1</t>
  </si>
  <si>
    <t>INVESTIGACIÓN CIENTÍFICA</t>
  </si>
  <si>
    <t xml:space="preserve">3.8.2 </t>
  </si>
  <si>
    <t>DESARROLLO TECNOLÓGICO</t>
  </si>
  <si>
    <t xml:space="preserve">3.8.3 </t>
  </si>
  <si>
    <t>SERVICIOS CIENTÍFICOS Y TECNOLÓGICOS</t>
  </si>
  <si>
    <t xml:space="preserve">3.8.4 </t>
  </si>
  <si>
    <t>INNOVACIÓN</t>
  </si>
  <si>
    <t>3.9.1</t>
  </si>
  <si>
    <t>COMERCIO, DISTRIBUCIÓN, ALMACENAMIENTO Y DEPÓSITO</t>
  </si>
  <si>
    <t xml:space="preserve">3.9.2 </t>
  </si>
  <si>
    <t>OTRAS INDUSTRIAS</t>
  </si>
  <si>
    <t xml:space="preserve">3.9.3 </t>
  </si>
  <si>
    <t>OTROS ASUNTOS ECONÓMICOS</t>
  </si>
  <si>
    <t xml:space="preserve">4.1.1 </t>
  </si>
  <si>
    <t>DEUDA PÚBLICA INTERNA</t>
  </si>
  <si>
    <t>4.1.2</t>
  </si>
  <si>
    <t>DEUDA PÚBLICA EXTERNA</t>
  </si>
  <si>
    <t xml:space="preserve">4.2.1 </t>
  </si>
  <si>
    <t>TRANSFERENCIAS ENTRE DIFERENTES NIVELES Y ÓRDENES DE GOBIERNO</t>
  </si>
  <si>
    <t xml:space="preserve">4.2.2 </t>
  </si>
  <si>
    <t>PARTICIPACIONES ENTRE DIFERENTES NIVELES Y ÓRDENES DE GOBIERNO</t>
  </si>
  <si>
    <t>4.2.3</t>
  </si>
  <si>
    <t>APORTACIONES ENTRE DIFERENTES NIVELES Y ÓRDENES DE GOBIERNO</t>
  </si>
  <si>
    <t xml:space="preserve">4.3.1 </t>
  </si>
  <si>
    <t>SANEAMIENTO DEL SISTEMA FINANCIERO</t>
  </si>
  <si>
    <t xml:space="preserve">4.3.2 </t>
  </si>
  <si>
    <t>APOYOS IPAB</t>
  </si>
  <si>
    <t xml:space="preserve">4.3.3 </t>
  </si>
  <si>
    <t>BANCA DE DESARROLLO</t>
  </si>
  <si>
    <t xml:space="preserve">4.3.4 </t>
  </si>
  <si>
    <t>APOYO A LOS PROGRAMAS DE REESTRUCTURA EN UNIDADES DE INVERSIÓN (UDIS)</t>
  </si>
  <si>
    <t xml:space="preserve">4.4.1 </t>
  </si>
  <si>
    <t>ADEUDOS DE EJERCICIOS FISCALES ANTERIORES</t>
  </si>
  <si>
    <t>PORCENTAJE</t>
  </si>
  <si>
    <t>ESTRATÉGICO</t>
  </si>
  <si>
    <t>EFICACIA</t>
  </si>
  <si>
    <t>GESTIÓN</t>
  </si>
  <si>
    <t>EFICIENCIA</t>
  </si>
  <si>
    <t>ECONOMÍA</t>
  </si>
  <si>
    <t>CALIDAD</t>
  </si>
  <si>
    <t>REALIZADO</t>
  </si>
  <si>
    <t>PROGRAMADO / REALIZADO</t>
  </si>
  <si>
    <t xml:space="preserve">PROGRAMADO </t>
  </si>
  <si>
    <t>PORCENTAJE DE CUMPLIMIENTO  DE LA ACTIVIDAD</t>
  </si>
  <si>
    <t>RESULTADOS</t>
  </si>
  <si>
    <t>No.</t>
  </si>
  <si>
    <t>VARIACIÓN PORCENTUAL</t>
  </si>
  <si>
    <t>PROMEDIO</t>
  </si>
  <si>
    <t>PROGRAMADO VARIABLE 1</t>
  </si>
  <si>
    <t>PROGRAMADO VARIABLE 2</t>
  </si>
  <si>
    <t>REALIZADO VARIABLE 1</t>
  </si>
  <si>
    <t>REALIZADO VARIABLE 2</t>
  </si>
  <si>
    <t>PORCENTAJE DE AVANCE DEL INDICADOR</t>
  </si>
  <si>
    <t>PORCENTAJE DE AVANCE DE LAS ACTIVIDADES</t>
  </si>
  <si>
    <t>SUJETO DE REVISIÓN:</t>
  </si>
  <si>
    <t>AÑO:</t>
  </si>
  <si>
    <t>CONCEPTO</t>
  </si>
  <si>
    <t>Favor de indicar el tipo de fórmula</t>
  </si>
  <si>
    <t>Favor de proporcionar valores al calendario de las 2 variables en lo programado</t>
  </si>
  <si>
    <t>Favor de proporcionar valores al calendario de las 2 variables en lo realizado</t>
  </si>
  <si>
    <t>CLASIFICACIÓN</t>
  </si>
  <si>
    <t>DÍGITO</t>
  </si>
  <si>
    <t xml:space="preserve">Finalidad </t>
  </si>
  <si>
    <t xml:space="preserve">Función </t>
  </si>
  <si>
    <t xml:space="preserve">Subfunción </t>
  </si>
  <si>
    <t>Sub/Subfunción</t>
  </si>
  <si>
    <t xml:space="preserve">DATOS DE VINCULACIÓN AL PLAN ESTATAL DE DESARROLLO </t>
  </si>
  <si>
    <t>CALENDARIO - REALIZADO</t>
  </si>
  <si>
    <t>CALENDARIO - PROGRAMADO</t>
  </si>
  <si>
    <t>NIVEL INMEDIATO INFERIOR (OBJETIVO O LíNEA ESTRATÉGICA)</t>
  </si>
  <si>
    <t>PROGRAMA PRESUPUESTARIO 2014</t>
  </si>
  <si>
    <t>PROCENTAJE PROGRAMADO EN EL AÑO</t>
  </si>
  <si>
    <t>PROCENTAJE REALIZADO EN EL AÑO</t>
  </si>
  <si>
    <t>Nombre, cargo y firma</t>
  </si>
  <si>
    <t>DATOS DE VINCULACIÓN AL PLAN MUNICIPAL DE DESARROLLO (EJES, ESTRATEGIAS U OBJETIVOS GENERALES)</t>
  </si>
  <si>
    <t>Programa del Sistema Contable en el que registró el recurso</t>
  </si>
  <si>
    <t>CLASIFICACIÓN FUNCIONAL DEL GASTO</t>
  </si>
  <si>
    <t>ACTIVIDADES</t>
  </si>
  <si>
    <t>DIMENSIÓN A MEDIR</t>
  </si>
  <si>
    <t>INDICADOR (a nivel de Fin)
(Nombre)</t>
  </si>
  <si>
    <t>INDICADOR (a nivel de Propósito)
(Nombre)</t>
  </si>
  <si>
    <t>INDICADOR (A nivel de componente)
(Nombre)</t>
  </si>
  <si>
    <t>Ejes del Plan Estatal de Desarrollo</t>
  </si>
  <si>
    <t xml:space="preserve">1. Más Empleo y Mayor Inversión </t>
  </si>
  <si>
    <t>3. Gobierno Honesto y al Servicio de la Gente</t>
  </si>
  <si>
    <t>4. Política Interna, Seguridad y Justicia</t>
  </si>
  <si>
    <t>01/01</t>
  </si>
  <si>
    <t>Puebla</t>
  </si>
  <si>
    <t>07/01</t>
  </si>
  <si>
    <t>San Martín Texmelucan</t>
  </si>
  <si>
    <t>07/02</t>
  </si>
  <si>
    <t>Chiautzingo</t>
  </si>
  <si>
    <t>07/03</t>
  </si>
  <si>
    <t>Huejotzingo</t>
  </si>
  <si>
    <t>07/04</t>
  </si>
  <si>
    <t>San Felipe Teotlalcingo</t>
  </si>
  <si>
    <t>07/05</t>
  </si>
  <si>
    <t>San Matías Tlalancaleca</t>
  </si>
  <si>
    <t>San Salvador el Verde</t>
  </si>
  <si>
    <t>07/07</t>
  </si>
  <si>
    <t>Tlahuapan</t>
  </si>
  <si>
    <t>08/01</t>
  </si>
  <si>
    <t>San Pedro Cholula</t>
  </si>
  <si>
    <t>08/02</t>
  </si>
  <si>
    <t>Calpan</t>
  </si>
  <si>
    <t>Coronango</t>
  </si>
  <si>
    <t>08/04</t>
  </si>
  <si>
    <t>Cuautlancingo</t>
  </si>
  <si>
    <t>08/05</t>
  </si>
  <si>
    <t>Domingo Arenas</t>
  </si>
  <si>
    <t>08/06</t>
  </si>
  <si>
    <t>Juan C. Bonilla</t>
  </si>
  <si>
    <t>08/07</t>
  </si>
  <si>
    <t>San Gregorio Atzompa</t>
  </si>
  <si>
    <t>08/08</t>
  </si>
  <si>
    <t>San Jerónimo Tecuanipan</t>
  </si>
  <si>
    <t>08/09</t>
  </si>
  <si>
    <t>San Miguel Xoxtla</t>
  </si>
  <si>
    <t>08/10</t>
  </si>
  <si>
    <t>Tlaltenango</t>
  </si>
  <si>
    <t>09/01</t>
  </si>
  <si>
    <t>Atlixco</t>
  </si>
  <si>
    <t>09/02</t>
  </si>
  <si>
    <t>Nealtican</t>
  </si>
  <si>
    <t>09/03</t>
  </si>
  <si>
    <t>Ocoyucan</t>
  </si>
  <si>
    <t>San Andrés Cholula</t>
  </si>
  <si>
    <t>09/05</t>
  </si>
  <si>
    <t>San Nicolás de los Ranchos</t>
  </si>
  <si>
    <t>09/06</t>
  </si>
  <si>
    <t>Santa Isabel Cholula</t>
  </si>
  <si>
    <t>09/07</t>
  </si>
  <si>
    <t>Tianguismanalco</t>
  </si>
  <si>
    <t>09/08</t>
  </si>
  <si>
    <t>Tochimilco</t>
  </si>
  <si>
    <t>10/01</t>
  </si>
  <si>
    <t>Izúcar de Matamoros</t>
  </si>
  <si>
    <t>10/02</t>
  </si>
  <si>
    <t>Acteopan</t>
  </si>
  <si>
    <t>10/03</t>
  </si>
  <si>
    <t>Ahuatlán</t>
  </si>
  <si>
    <t>10/04</t>
  </si>
  <si>
    <t>Atzitzihuacan</t>
  </si>
  <si>
    <t>10/05</t>
  </si>
  <si>
    <t>Coatzingo</t>
  </si>
  <si>
    <t>10/06</t>
  </si>
  <si>
    <t>Cohuecan</t>
  </si>
  <si>
    <t>10/07</t>
  </si>
  <si>
    <t>Epatlán</t>
  </si>
  <si>
    <t>Huaquechula</t>
  </si>
  <si>
    <t>10/09</t>
  </si>
  <si>
    <t>San Diego la Mesa Tochimiltzingo</t>
  </si>
  <si>
    <t>10/10</t>
  </si>
  <si>
    <t>San Martín Totoltepec</t>
  </si>
  <si>
    <t>10/11</t>
  </si>
  <si>
    <t>Teopantlán</t>
  </si>
  <si>
    <t>10/12</t>
  </si>
  <si>
    <t>Tepemaxalco</t>
  </si>
  <si>
    <t>10/13</t>
  </si>
  <si>
    <t>Tepeojuma</t>
  </si>
  <si>
    <t>10/14</t>
  </si>
  <si>
    <t>Tepexco</t>
  </si>
  <si>
    <t>10/15</t>
  </si>
  <si>
    <t>Tilapa</t>
  </si>
  <si>
    <t>10/16</t>
  </si>
  <si>
    <t>Tlapanalá</t>
  </si>
  <si>
    <t>10/17</t>
  </si>
  <si>
    <t>Xochiltepec</t>
  </si>
  <si>
    <t>11/01</t>
  </si>
  <si>
    <t>Chiautla</t>
  </si>
  <si>
    <t>11/02</t>
  </si>
  <si>
    <t>Albino Zertuche</t>
  </si>
  <si>
    <t>11/03</t>
  </si>
  <si>
    <t>Atzala</t>
  </si>
  <si>
    <t>11/04</t>
  </si>
  <si>
    <t>Chietla</t>
  </si>
  <si>
    <t>11/05</t>
  </si>
  <si>
    <t>Chila de la Sal</t>
  </si>
  <si>
    <t>11/06</t>
  </si>
  <si>
    <t>Cohetzala</t>
  </si>
  <si>
    <t>11/07</t>
  </si>
  <si>
    <t>Huehuetlán el Chico</t>
  </si>
  <si>
    <t>11/08</t>
  </si>
  <si>
    <t>Ixcamilpa de Guerrero</t>
  </si>
  <si>
    <t>11/09</t>
  </si>
  <si>
    <t>Jolalpan</t>
  </si>
  <si>
    <t>11/10</t>
  </si>
  <si>
    <t>Teotlalco</t>
  </si>
  <si>
    <t>11/11</t>
  </si>
  <si>
    <t>Tulcingo</t>
  </si>
  <si>
    <t>11/12</t>
  </si>
  <si>
    <t>Xicotlán</t>
  </si>
  <si>
    <t>12/01</t>
  </si>
  <si>
    <t>Acatlán</t>
  </si>
  <si>
    <t>12/02</t>
  </si>
  <si>
    <t>Ahuehuetitla</t>
  </si>
  <si>
    <t>12/03</t>
  </si>
  <si>
    <t>Axutla</t>
  </si>
  <si>
    <t>12/04</t>
  </si>
  <si>
    <t>Chila</t>
  </si>
  <si>
    <t>12/05</t>
  </si>
  <si>
    <t>Chinantla</t>
  </si>
  <si>
    <t>12/06</t>
  </si>
  <si>
    <t>Guadalupe</t>
  </si>
  <si>
    <t>12/07</t>
  </si>
  <si>
    <t>Petlalcingo</t>
  </si>
  <si>
    <t>12/08</t>
  </si>
  <si>
    <t>Piaxtla</t>
  </si>
  <si>
    <t>12/09</t>
  </si>
  <si>
    <t>San Jerónimo Xayacatlán</t>
  </si>
  <si>
    <t>12/10</t>
  </si>
  <si>
    <t>San Miguel Ixitlán</t>
  </si>
  <si>
    <t>12/11</t>
  </si>
  <si>
    <t>San Pablo Anicano</t>
  </si>
  <si>
    <t>12/12</t>
  </si>
  <si>
    <t>San Pedro Yeloixtlahuaca</t>
  </si>
  <si>
    <t>12/13</t>
  </si>
  <si>
    <t>Tecomatlán</t>
  </si>
  <si>
    <t>12/14</t>
  </si>
  <si>
    <t>Tehuitzingo</t>
  </si>
  <si>
    <t>12/15</t>
  </si>
  <si>
    <t>Totoltepec de Guerrero</t>
  </si>
  <si>
    <t>12/16</t>
  </si>
  <si>
    <t>Xayacatlán de Bravo</t>
  </si>
  <si>
    <t>13/01</t>
  </si>
  <si>
    <t>Tepexi de Rodríguez</t>
  </si>
  <si>
    <t>13/02</t>
  </si>
  <si>
    <t>Atexcal</t>
  </si>
  <si>
    <t>13/03</t>
  </si>
  <si>
    <t>Atoyatempan</t>
  </si>
  <si>
    <t>13/04</t>
  </si>
  <si>
    <t>Coyotepec</t>
  </si>
  <si>
    <t>13/05</t>
  </si>
  <si>
    <t>Cuayuca de Andrade</t>
  </si>
  <si>
    <t>13/06</t>
  </si>
  <si>
    <t>Chigmecatitlán</t>
  </si>
  <si>
    <t>13/07</t>
  </si>
  <si>
    <t>Huatlatlauca</t>
  </si>
  <si>
    <t>13/08</t>
  </si>
  <si>
    <t>Huehuetlán el Grande</t>
  </si>
  <si>
    <t>13/09</t>
  </si>
  <si>
    <t>Huitziltepec</t>
  </si>
  <si>
    <t>13/10</t>
  </si>
  <si>
    <t>Ixcaquixtla</t>
  </si>
  <si>
    <t>13/11</t>
  </si>
  <si>
    <t>Juan N. Méndez</t>
  </si>
  <si>
    <t>13/12</t>
  </si>
  <si>
    <t>La Magdalena Tlatlauquitepec</t>
  </si>
  <si>
    <t>13/13</t>
  </si>
  <si>
    <t>Molcaxac</t>
  </si>
  <si>
    <t>13/14</t>
  </si>
  <si>
    <t>San Juan Atzompa</t>
  </si>
  <si>
    <t>13/15</t>
  </si>
  <si>
    <t>Santa Catarina Tlaltempan</t>
  </si>
  <si>
    <t>13/16</t>
  </si>
  <si>
    <t>Santa Inés Ahuatempan</t>
  </si>
  <si>
    <t>13/17</t>
  </si>
  <si>
    <t>Tepeyahualco de Cuauhtémoc</t>
  </si>
  <si>
    <t>13/18</t>
  </si>
  <si>
    <t>Zacapala</t>
  </si>
  <si>
    <t>14/01</t>
  </si>
  <si>
    <t>Tehuacán</t>
  </si>
  <si>
    <t>14/02</t>
  </si>
  <si>
    <t>Tepanco de López</t>
  </si>
  <si>
    <t>14/03</t>
  </si>
  <si>
    <t>Chapulco</t>
  </si>
  <si>
    <t>14/04</t>
  </si>
  <si>
    <t>Santiago Miahuatlán</t>
  </si>
  <si>
    <t>14/05</t>
  </si>
  <si>
    <t>Nicolás Bravo</t>
  </si>
  <si>
    <t>15/01</t>
  </si>
  <si>
    <t>Ajalpan</t>
  </si>
  <si>
    <t>15/02</t>
  </si>
  <si>
    <t>Zapotitlán</t>
  </si>
  <si>
    <t>15/03</t>
  </si>
  <si>
    <t>Caltepec</t>
  </si>
  <si>
    <t>15/04</t>
  </si>
  <si>
    <t>San Gabriel Chilac</t>
  </si>
  <si>
    <t>15/05</t>
  </si>
  <si>
    <t>San José Miahuatlán</t>
  </si>
  <si>
    <t>15/06</t>
  </si>
  <si>
    <t>Altepexi</t>
  </si>
  <si>
    <t>15/07</t>
  </si>
  <si>
    <t>Zinacatepec</t>
  </si>
  <si>
    <t>15/08</t>
  </si>
  <si>
    <t>Coxcatlán</t>
  </si>
  <si>
    <t>15/09</t>
  </si>
  <si>
    <t>San Antonio Cañada</t>
  </si>
  <si>
    <t>15/10</t>
  </si>
  <si>
    <t>Vicente Guerrero</t>
  </si>
  <si>
    <t>15/11</t>
  </si>
  <si>
    <t>Zoquitlán</t>
  </si>
  <si>
    <t>15/12</t>
  </si>
  <si>
    <t>Coyomeapan</t>
  </si>
  <si>
    <t>15/13</t>
  </si>
  <si>
    <t>San Sebastián Tlacotepec</t>
  </si>
  <si>
    <t>15/14</t>
  </si>
  <si>
    <t>Eloxochitlán</t>
  </si>
  <si>
    <t>16/01</t>
  </si>
  <si>
    <t>Tepeaca</t>
  </si>
  <si>
    <t>16/02</t>
  </si>
  <si>
    <t>Acajete</t>
  </si>
  <si>
    <t>16/03</t>
  </si>
  <si>
    <t>Amozoc</t>
  </si>
  <si>
    <t>16/04</t>
  </si>
  <si>
    <t>Cuautinchán</t>
  </si>
  <si>
    <t>16/05</t>
  </si>
  <si>
    <t>Mixtla</t>
  </si>
  <si>
    <t>16/06</t>
  </si>
  <si>
    <t>Santo Tomás Hueyotlipan</t>
  </si>
  <si>
    <t>16/07</t>
  </si>
  <si>
    <t>Tecali de Herrera</t>
  </si>
  <si>
    <t>16/08</t>
  </si>
  <si>
    <t>Tepatlaxco de Hidalgo</t>
  </si>
  <si>
    <t>16/09</t>
  </si>
  <si>
    <t>Tzicatlacoyan</t>
  </si>
  <si>
    <t>17/01</t>
  </si>
  <si>
    <t>Tecamachalco</t>
  </si>
  <si>
    <t>17/02</t>
  </si>
  <si>
    <t>Cuapiaxtla de Madero</t>
  </si>
  <si>
    <t>17/03</t>
  </si>
  <si>
    <t>17/04</t>
  </si>
  <si>
    <t>Palmar de Bravo</t>
  </si>
  <si>
    <t>17/05</t>
  </si>
  <si>
    <t>Quecholac</t>
  </si>
  <si>
    <t>17/06</t>
  </si>
  <si>
    <t>Los Reyes de Juárez</t>
  </si>
  <si>
    <t>17/07</t>
  </si>
  <si>
    <t>San Salvador Huixcolotla</t>
  </si>
  <si>
    <t>17/08</t>
  </si>
  <si>
    <t>Tlacotepec de Benito Juárez</t>
  </si>
  <si>
    <t>17/09</t>
  </si>
  <si>
    <t>Tlanepantla</t>
  </si>
  <si>
    <t>17/10</t>
  </si>
  <si>
    <t>Tochtepec</t>
  </si>
  <si>
    <t>17/11</t>
  </si>
  <si>
    <t>Xochitlán Todos Santos</t>
  </si>
  <si>
    <t>17/12</t>
  </si>
  <si>
    <t>Yehualtepec</t>
  </si>
  <si>
    <t>Acatzingo</t>
  </si>
  <si>
    <t>18/02</t>
  </si>
  <si>
    <t>Mazapiltepec de Juárez</t>
  </si>
  <si>
    <t>18/03</t>
  </si>
  <si>
    <t>Nopalucan</t>
  </si>
  <si>
    <t>18/04</t>
  </si>
  <si>
    <t>Rafael Lara Grajales</t>
  </si>
  <si>
    <t>18/05</t>
  </si>
  <si>
    <t>San José Chiapa</t>
  </si>
  <si>
    <t>18/06</t>
  </si>
  <si>
    <t>San Nicolás Buenos Aires</t>
  </si>
  <si>
    <t>18/07</t>
  </si>
  <si>
    <t>San Salvador el Seco</t>
  </si>
  <si>
    <t>18/08</t>
  </si>
  <si>
    <t>Soltepec</t>
  </si>
  <si>
    <t>19/01</t>
  </si>
  <si>
    <t>Chalchicomula de Sesma</t>
  </si>
  <si>
    <t>19/02</t>
  </si>
  <si>
    <t>Aljojuca</t>
  </si>
  <si>
    <t>Atzitzintla</t>
  </si>
  <si>
    <t>19/04</t>
  </si>
  <si>
    <t>Cañada Morelos</t>
  </si>
  <si>
    <t>19/05</t>
  </si>
  <si>
    <t>Chichiquila</t>
  </si>
  <si>
    <t>19/06</t>
  </si>
  <si>
    <t>Chilchotla</t>
  </si>
  <si>
    <t>19/07</t>
  </si>
  <si>
    <t>Esperanza</t>
  </si>
  <si>
    <t>Guadalupe Victoria</t>
  </si>
  <si>
    <t>19/09</t>
  </si>
  <si>
    <t>Lafragua</t>
  </si>
  <si>
    <t>19/10</t>
  </si>
  <si>
    <t>Quimixtlán</t>
  </si>
  <si>
    <t>19/11</t>
  </si>
  <si>
    <t>San Juan Atenco</t>
  </si>
  <si>
    <t>19/12</t>
  </si>
  <si>
    <t>Tlachichuca</t>
  </si>
  <si>
    <t>20/01</t>
  </si>
  <si>
    <t>Tlatlauquitepec</t>
  </si>
  <si>
    <t>20/02</t>
  </si>
  <si>
    <t>Atempan</t>
  </si>
  <si>
    <t>20/03</t>
  </si>
  <si>
    <t>Hueyapan</t>
  </si>
  <si>
    <t>20/04</t>
  </si>
  <si>
    <t>Libres</t>
  </si>
  <si>
    <t>20/05</t>
  </si>
  <si>
    <t>Oriental</t>
  </si>
  <si>
    <t>20/06</t>
  </si>
  <si>
    <t>Tepeyahualco</t>
  </si>
  <si>
    <t>20/07</t>
  </si>
  <si>
    <t>Teteles de Ávila Castillo</t>
  </si>
  <si>
    <t>20/08</t>
  </si>
  <si>
    <t>Yaonahuac</t>
  </si>
  <si>
    <t>20/09</t>
  </si>
  <si>
    <t>Zaragoza</t>
  </si>
  <si>
    <t>Teziutlán</t>
  </si>
  <si>
    <t>21/02</t>
  </si>
  <si>
    <t>Acateno</t>
  </si>
  <si>
    <t>21/03</t>
  </si>
  <si>
    <t>Ayotoxco de Guerrero</t>
  </si>
  <si>
    <t>21/04</t>
  </si>
  <si>
    <t>Chignautla</t>
  </si>
  <si>
    <t>21/05</t>
  </si>
  <si>
    <t>Hueytamalco</t>
  </si>
  <si>
    <t>21/06</t>
  </si>
  <si>
    <t>Tenampulco</t>
  </si>
  <si>
    <t>Xiutetelco</t>
  </si>
  <si>
    <t>22/01</t>
  </si>
  <si>
    <t>Zacapoaxtla</t>
  </si>
  <si>
    <t>22/02</t>
  </si>
  <si>
    <t>Cuetzalan del Progreso</t>
  </si>
  <si>
    <t>22/03</t>
  </si>
  <si>
    <t>Cuyoaco</t>
  </si>
  <si>
    <t>22/04</t>
  </si>
  <si>
    <t>Jonotla</t>
  </si>
  <si>
    <t>22/05</t>
  </si>
  <si>
    <t>Nauzontla</t>
  </si>
  <si>
    <t>Ocotepec</t>
  </si>
  <si>
    <t>22/07</t>
  </si>
  <si>
    <t>Tuzamapan de Galeana</t>
  </si>
  <si>
    <t>22/08</t>
  </si>
  <si>
    <t>Xochitlán de Vicente Suárez</t>
  </si>
  <si>
    <t>22/09</t>
  </si>
  <si>
    <t>Zautla</t>
  </si>
  <si>
    <t>22/10</t>
  </si>
  <si>
    <t>Zoquiapan</t>
  </si>
  <si>
    <t>23/01</t>
  </si>
  <si>
    <t>Tetela de Ocampo</t>
  </si>
  <si>
    <t>23/02</t>
  </si>
  <si>
    <t>Aquixtla</t>
  </si>
  <si>
    <t>23/03</t>
  </si>
  <si>
    <t>Cuautempan</t>
  </si>
  <si>
    <t>23/04</t>
  </si>
  <si>
    <t>Chignahuapan</t>
  </si>
  <si>
    <t>23/05</t>
  </si>
  <si>
    <t>Huitzilan de Serdán</t>
  </si>
  <si>
    <t>23/06</t>
  </si>
  <si>
    <t>Ixtacamaxtitlan</t>
  </si>
  <si>
    <t>23/07</t>
  </si>
  <si>
    <t>Xochiapulco</t>
  </si>
  <si>
    <t>23/08</t>
  </si>
  <si>
    <t>Zapotitlán de Méndez</t>
  </si>
  <si>
    <t>23/09</t>
  </si>
  <si>
    <t>Zongozotla</t>
  </si>
  <si>
    <t>24/01</t>
  </si>
  <si>
    <t>Zacatlán</t>
  </si>
  <si>
    <t>24/02</t>
  </si>
  <si>
    <t>Ahuacatlán</t>
  </si>
  <si>
    <t>24/03</t>
  </si>
  <si>
    <t>Amixtlán</t>
  </si>
  <si>
    <t>24/04</t>
  </si>
  <si>
    <t>Camocuautla</t>
  </si>
  <si>
    <t>24/05</t>
  </si>
  <si>
    <t>Caxhuacan</t>
  </si>
  <si>
    <t>24/06</t>
  </si>
  <si>
    <t>Coatepec</t>
  </si>
  <si>
    <t>24/07</t>
  </si>
  <si>
    <t>Hermenegildo Galeana</t>
  </si>
  <si>
    <t>24/08</t>
  </si>
  <si>
    <t>Huehuetla</t>
  </si>
  <si>
    <t>24/09</t>
  </si>
  <si>
    <t>Hueytlalpan</t>
  </si>
  <si>
    <t>24/10</t>
  </si>
  <si>
    <t>Atlequizayán</t>
  </si>
  <si>
    <t>24/11</t>
  </si>
  <si>
    <t>Ixtepec</t>
  </si>
  <si>
    <t>24/12</t>
  </si>
  <si>
    <t>Jopala</t>
  </si>
  <si>
    <t>24/13</t>
  </si>
  <si>
    <t>Olintla</t>
  </si>
  <si>
    <t>24/14</t>
  </si>
  <si>
    <t>San Felipe Tepatlán</t>
  </si>
  <si>
    <t>24/15</t>
  </si>
  <si>
    <t>Tepango de Rodríguez</t>
  </si>
  <si>
    <t>24/16</t>
  </si>
  <si>
    <t>Tepetzintla</t>
  </si>
  <si>
    <t>24/17</t>
  </si>
  <si>
    <t>Tlapacoya</t>
  </si>
  <si>
    <t>25/01</t>
  </si>
  <si>
    <t>Huauchinango</t>
  </si>
  <si>
    <t>25/02</t>
  </si>
  <si>
    <t>Ahuazotepec</t>
  </si>
  <si>
    <t>25/03</t>
  </si>
  <si>
    <t>Chiconcuautla</t>
  </si>
  <si>
    <t>25/04</t>
  </si>
  <si>
    <t>Honey</t>
  </si>
  <si>
    <t>25/05</t>
  </si>
  <si>
    <t>Juan Galindo</t>
  </si>
  <si>
    <t>25/06</t>
  </si>
  <si>
    <t>Naupan</t>
  </si>
  <si>
    <t>25/07</t>
  </si>
  <si>
    <t>Pahuatlán</t>
  </si>
  <si>
    <t>25/08</t>
  </si>
  <si>
    <t>Tlaola</t>
  </si>
  <si>
    <t>Xicotepec</t>
  </si>
  <si>
    <t>Francisco Z. Mena</t>
  </si>
  <si>
    <t>26/03</t>
  </si>
  <si>
    <t>Jalpan</t>
  </si>
  <si>
    <t>Pantepec</t>
  </si>
  <si>
    <t>26/05</t>
  </si>
  <si>
    <t>Tlacuilotepec</t>
  </si>
  <si>
    <t>26/06</t>
  </si>
  <si>
    <t>Tlaxco</t>
  </si>
  <si>
    <t>26/07</t>
  </si>
  <si>
    <t>Venustiano Carranza</t>
  </si>
  <si>
    <t>26/08</t>
  </si>
  <si>
    <t>Zihuateutla</t>
  </si>
  <si>
    <t>901/01</t>
  </si>
  <si>
    <t>Sistema Operador de los Servicios de Agua Potable y Alcantarillado del Municipio de Puebla</t>
  </si>
  <si>
    <t>907/01</t>
  </si>
  <si>
    <t>Sistema Operador de los Servicios de Agua Potable y Alcantarillado del Municipio de San Martín Texmelucan</t>
  </si>
  <si>
    <t>907/03</t>
  </si>
  <si>
    <t>Sistema Operador de los Servicios de Agua Potable y Alcantarillado del Municipio de Huejotzingo</t>
  </si>
  <si>
    <t>Sistema Operador de los Servicios de Agua Potable y Alcantarillado del Municipio de San Pedro Cholula</t>
  </si>
  <si>
    <t>908/04</t>
  </si>
  <si>
    <t>Sistema Operador de los Servicios de Agua Potable y Alcantarillado del Municipio de Cuautlancingo, Puebla</t>
  </si>
  <si>
    <t>909/01</t>
  </si>
  <si>
    <t>Sistema Operador de los Servicios de Agua Potable y Alcantarillado del Municipio de Atlixco</t>
  </si>
  <si>
    <t>910/01</t>
  </si>
  <si>
    <t>Sistema Operador de los Servicios de Agua Potable y Alcantarillado del Municipio de Izúcar de Matamoros</t>
  </si>
  <si>
    <t>912/01</t>
  </si>
  <si>
    <t>Sistema Operador de los Servicios de Agua Potable y Alcantarillado del Municipio de Acatlán</t>
  </si>
  <si>
    <t>913/10</t>
  </si>
  <si>
    <t>Sistema Operador de los Servicios de Agua Potable y Alcantarillado del Municipio de Ixcaquixtla, Puebla</t>
  </si>
  <si>
    <t>914/01</t>
  </si>
  <si>
    <t>Organismo Operador de los Servicios de Agua Potable y Alcantarillado del Municipio de Tehuacán, Puebla</t>
  </si>
  <si>
    <t>Sistema Operador de los Servicios de Agua Potable y Alcantarillado del Municipio de Tepeaca</t>
  </si>
  <si>
    <t>917/01</t>
  </si>
  <si>
    <t>Sistema Operador de los Servicios de Agua Potable y Alcantarillado del Municipio de Tecamachalco, Puebla</t>
  </si>
  <si>
    <t>917/07</t>
  </si>
  <si>
    <t>Sistema Operador Municipal de los Servicios de Agua Potable y Alcantarillado de San Salvador Huixcolotla, Puebla</t>
  </si>
  <si>
    <t>918/01</t>
  </si>
  <si>
    <t>Sistema Operador de los Servicios de Agua Potable y Alcantarillado del Municipio de Acatzingo de Hidalgo, Puebla</t>
  </si>
  <si>
    <t>919/01</t>
  </si>
  <si>
    <t>Sistema Operador de los Servicios de Agua Potable y Alcantarillado del Municipio de Chalchicomula de Sesma</t>
  </si>
  <si>
    <t>919/08</t>
  </si>
  <si>
    <t>Sistema Operador de los Servicios de Agua Potable y Alcantarillado del Municipio de Guadalupe Victoria, Puebla</t>
  </si>
  <si>
    <t>919/12</t>
  </si>
  <si>
    <t>Sistema Operador de los Servicios de Agua Potable y Alcantarillado del Municipio de Tlachichuca</t>
  </si>
  <si>
    <t>Sistema Operador de los Servicios de Agua Potable y Alcantarillado del Municipio de Tlatlauquitepec</t>
  </si>
  <si>
    <t>920/04</t>
  </si>
  <si>
    <t>Sistema Operador de los Servicios de Agua Potable y Alcantarillado del Municipio de Libres</t>
  </si>
  <si>
    <t>921/01</t>
  </si>
  <si>
    <t>Sistema Operador de los Servicios de Agua Potable y Alcantarillado del Municipio de Teziutlán, Puebla</t>
  </si>
  <si>
    <t>922/01</t>
  </si>
  <si>
    <t>Sistema Operador de Agua Potable y Alcantarillado del Municipio de Zacapoaxtla</t>
  </si>
  <si>
    <t>Sistema Operador de los Servicios de Agua Potable y Alcantarillado del Municipio de Chignahuapan</t>
  </si>
  <si>
    <t>924/01</t>
  </si>
  <si>
    <t>Sistema Operador de los Servicios de Agua Potable y Alcantarillado del Municipio de Zacatlán</t>
  </si>
  <si>
    <t>925/01</t>
  </si>
  <si>
    <t>Empresa de Servicios de Agua Potable y Alcantarillado de Huauchinango, Puebla</t>
  </si>
  <si>
    <t>926/01</t>
  </si>
  <si>
    <t>Sistema Operador de los Servicios de Agua Potable y Alcantarillado del Municipio de Xicotepec de Juárez, Pue.</t>
  </si>
  <si>
    <t>90/01</t>
  </si>
  <si>
    <t>Organismo Operador del Servicio de Limpia del Municipio de Puebla</t>
  </si>
  <si>
    <t>90/02</t>
  </si>
  <si>
    <t>Industrial de Abastos Puebla</t>
  </si>
  <si>
    <t>90/26</t>
  </si>
  <si>
    <t>Organismo Operador de Mercados del Municipio de Izúcar de Matamoros, Puebla</t>
  </si>
  <si>
    <t>90/34</t>
  </si>
  <si>
    <t>Organismo Operador del Servicio de Limpia de Tehuacán</t>
  </si>
  <si>
    <t>95/01</t>
  </si>
  <si>
    <t>Organismo Operador de la Feria de la Manzana de Zacatlán</t>
  </si>
  <si>
    <t>95/02</t>
  </si>
  <si>
    <t>Instituto Municipal del Deporte de Puebla</t>
  </si>
  <si>
    <t>95/03</t>
  </si>
  <si>
    <t>Rastro Regional Zacatlán-Chignahuapan</t>
  </si>
  <si>
    <t>90/98</t>
  </si>
  <si>
    <t>Instituto Municipal de Arte y Cultura de Puebla</t>
  </si>
  <si>
    <t>90/114</t>
  </si>
  <si>
    <t>Instituto Municipal de Planeación</t>
  </si>
  <si>
    <t>90/115</t>
  </si>
  <si>
    <t>Instituto de la Juventud del Municipio de Puebla</t>
  </si>
  <si>
    <t>Clave</t>
  </si>
  <si>
    <t>Sujeto</t>
  </si>
  <si>
    <t>07/06</t>
  </si>
  <si>
    <t>08/03</t>
  </si>
  <si>
    <t>09/04</t>
  </si>
  <si>
    <t>10/08</t>
  </si>
  <si>
    <t>18/01</t>
  </si>
  <si>
    <t>19/03</t>
  </si>
  <si>
    <t>19/08</t>
  </si>
  <si>
    <t>21/01</t>
  </si>
  <si>
    <t>21/07</t>
  </si>
  <si>
    <t>22/06</t>
  </si>
  <si>
    <t>26/01</t>
  </si>
  <si>
    <t>26/04</t>
  </si>
  <si>
    <t>General Felipe Ángeles</t>
  </si>
  <si>
    <t>26/02</t>
  </si>
  <si>
    <t>908/01</t>
  </si>
  <si>
    <t>916/01</t>
  </si>
  <si>
    <t>920/01</t>
  </si>
  <si>
    <t>923/04</t>
  </si>
  <si>
    <t>CLAVE:</t>
  </si>
  <si>
    <t xml:space="preserve">FUNCIÓN </t>
  </si>
  <si>
    <t>1.1.1 Legislación</t>
  </si>
  <si>
    <t>1.1.2 Fiscalización</t>
  </si>
  <si>
    <t>1.2.1 Impartición de Justicia</t>
  </si>
  <si>
    <t>1.2.2 Procuración de Justicia</t>
  </si>
  <si>
    <t>1.2.3 Reclusión y Readaptación Social</t>
  </si>
  <si>
    <t>1.2.4 Derechos Humanos</t>
  </si>
  <si>
    <t>1.3.1 Presidencia / Gubernatura</t>
  </si>
  <si>
    <t>1.3.2 Política Interior</t>
  </si>
  <si>
    <t>1.3.3 Preservación y Cuidado del Patrimonio Público</t>
  </si>
  <si>
    <t>1.3.4 Función Pública</t>
  </si>
  <si>
    <t>1.3.5 Asuntos Jurídicos</t>
  </si>
  <si>
    <t>1.3.6 Organización de Procesos Electorales</t>
  </si>
  <si>
    <t>1.3.7 Población</t>
  </si>
  <si>
    <t>1.3.8 Territorio</t>
  </si>
  <si>
    <t>1.3.9 Otros</t>
  </si>
  <si>
    <t>1.4.1 Relaciones Exteriores</t>
  </si>
  <si>
    <t>1.5.1 Asuntos Financieros</t>
  </si>
  <si>
    <t>1.5.2 Asuntos Hacendarios</t>
  </si>
  <si>
    <t>1.6.1 Defensa</t>
  </si>
  <si>
    <t>1.6.2 Marina</t>
  </si>
  <si>
    <t>1.6.3 Inteligencia para la Preservación de la Seguridad Nacional</t>
  </si>
  <si>
    <t>1.7.1 Policía</t>
  </si>
  <si>
    <t>1.7.2 Protección Civil</t>
  </si>
  <si>
    <t>1.7.3 Otros Asuntos de Orden Público y Seguridad</t>
  </si>
  <si>
    <t>1.7.4 Sistema Nacional de Seguridad Pública</t>
  </si>
  <si>
    <t>1.8.1 Servicios Registrales, Administrativos y Patrimoniales</t>
  </si>
  <si>
    <t>1.8.2 Servicios Estadísticos</t>
  </si>
  <si>
    <t>1.8.3 Servicios de Comunicación y Medios</t>
  </si>
  <si>
    <t>1.8.4 Acceso a la Información Pública Gubernamental</t>
  </si>
  <si>
    <t>1.8.5 Otros</t>
  </si>
  <si>
    <t>2.1.1 Ordenación de Desechos</t>
  </si>
  <si>
    <t>2.1.2 Administración del Agua</t>
  </si>
  <si>
    <t>2.1.3 Ordenación de Aguas Residuales, Drenaje y Alcantarillado</t>
  </si>
  <si>
    <t>2.1.4 Reducción de la Contaminación</t>
  </si>
  <si>
    <t>2.1.5 Protección de la Diversidad Biológica y del Paisaje</t>
  </si>
  <si>
    <t>2.1.6 Otros de Protección Ambiental</t>
  </si>
  <si>
    <t>2.2.1 Urbanización</t>
  </si>
  <si>
    <t>2.2.2 Desarrollo Comunitario</t>
  </si>
  <si>
    <t>2.2.3 Abastecimiento de Agua</t>
  </si>
  <si>
    <t>2.2.4 Alumbrado Público</t>
  </si>
  <si>
    <t>2.2.5 Vivienda</t>
  </si>
  <si>
    <t>2.2.6 Servicios Comunales</t>
  </si>
  <si>
    <t>2.2.7 Desarrollo Regional</t>
  </si>
  <si>
    <t>2.3.1 Prestación de Servicios de Salud a la Comunidad</t>
  </si>
  <si>
    <t>2.3.2 Prestación de Servicios de Salud a la Persona</t>
  </si>
  <si>
    <t>2.3.3 Generación de Recursos para la Salud</t>
  </si>
  <si>
    <t>2.3.4 Rectoría del Sistema de Salud</t>
  </si>
  <si>
    <t>2.3.5 Protección Social en Salud</t>
  </si>
  <si>
    <t>2.4.1 Deporte y Recreación</t>
  </si>
  <si>
    <t>2.4.2 Cultura</t>
  </si>
  <si>
    <t>2.4.3 Radio, Televisión y Editoriales</t>
  </si>
  <si>
    <t>2.4.4 Asuntos Religiosos y Otras Manifestaciones Sociales</t>
  </si>
  <si>
    <t>2.5.1 Educación Básica</t>
  </si>
  <si>
    <t>2.5.2 Educación Media Superior</t>
  </si>
  <si>
    <t>2.5.3 Educación Superior</t>
  </si>
  <si>
    <t>2.5.4 Posgrado</t>
  </si>
  <si>
    <t>2.5.5 Educación para Adultos</t>
  </si>
  <si>
    <t>2.5.6 Otros Servicios Educativos y Actividades Inherentes</t>
  </si>
  <si>
    <t>2.6.1 Enfermedad e Incapacidad</t>
  </si>
  <si>
    <t>2.6.2 Edad Avanzada</t>
  </si>
  <si>
    <t>2.6.3 Familia e Hijos</t>
  </si>
  <si>
    <t>2.6.4 Desempleo</t>
  </si>
  <si>
    <t>2.6.5 Alimentación y Nutrición</t>
  </si>
  <si>
    <t>2.6.6 Apoyo Social para la Vivienda</t>
  </si>
  <si>
    <t>2.6.7 Indígenas</t>
  </si>
  <si>
    <t>2.6.8 Otros Grupos Vulnerables</t>
  </si>
  <si>
    <t>2.6.9 Otros de Seguridad Social y Asistencia Social</t>
  </si>
  <si>
    <t>2.7.1 Otros Asuntos Sociales</t>
  </si>
  <si>
    <t>3.1.1 Asuntos Económicos y Comerciales en General</t>
  </si>
  <si>
    <t>3.1.2 Asuntos Laborales Generales</t>
  </si>
  <si>
    <t>3.2.1 Agropecuaria</t>
  </si>
  <si>
    <t>3.2.2 Silvicultura</t>
  </si>
  <si>
    <t>3.2.3 Acuacultura, Pesca y Caza</t>
  </si>
  <si>
    <t>3.2.4 Agroindustrial</t>
  </si>
  <si>
    <t>3.2.5 Hidroagrícola</t>
  </si>
  <si>
    <t>3.2.6 Apoyo Financiero a la Banca y Seguro Agropecuario</t>
  </si>
  <si>
    <t>3.3.1 Carbón y Otros Combustibles Minerales Sólidos</t>
  </si>
  <si>
    <t>3.3.2 Petróleo y Gas Natural (Hidrocarburos)</t>
  </si>
  <si>
    <t>3.3.3 Combustibles Nucleares</t>
  </si>
  <si>
    <t>3.3.4 Otros Combustibles</t>
  </si>
  <si>
    <t>3.3.6 Energía no Eléctrica</t>
  </si>
  <si>
    <t>3.3.5 Electricidad</t>
  </si>
  <si>
    <t>3.4.1 Extracción de Recursos Minerales excepto los Combustibles Minerales</t>
  </si>
  <si>
    <t>3.4.2 Manufacturas</t>
  </si>
  <si>
    <t>3.4.3 Construcción</t>
  </si>
  <si>
    <t>3.5.1 Transporte por Carretera</t>
  </si>
  <si>
    <t>3.5.2 Transporte por Agua y Puertos</t>
  </si>
  <si>
    <t>3.5.3 Transporte por Ferrocarril</t>
  </si>
  <si>
    <t>3.5.4 Transporte Aéreo</t>
  </si>
  <si>
    <t>3.5.5 Transporte por Oleoductos y Gasoductos y Otros Sistemas de Transporte</t>
  </si>
  <si>
    <t>3.5.6 Otros Relacionados con Transporte</t>
  </si>
  <si>
    <t>3.6.1 Comunicaciones</t>
  </si>
  <si>
    <t>3.7.1 Turismo</t>
  </si>
  <si>
    <t>3.7.2 Hoteles y Restaurantes</t>
  </si>
  <si>
    <t>3.8.1 Investigación Científica</t>
  </si>
  <si>
    <t>3.8.2 Desarrollo Tecnológico</t>
  </si>
  <si>
    <t>3.8.3 Servicios Científicos y Tecnológicos</t>
  </si>
  <si>
    <t>3.8.4 Innovación</t>
  </si>
  <si>
    <t>3.9.1 Comercio, Distribución, Almacenamiento y Depósito</t>
  </si>
  <si>
    <t>3.9.2 Otras Industrias</t>
  </si>
  <si>
    <t>3.9.3 Otros Asuntos Económicos</t>
  </si>
  <si>
    <t>4.1.1 Deuda Pública Interna</t>
  </si>
  <si>
    <t>4.1.2 Deuda Pública Externa</t>
  </si>
  <si>
    <t>4.2.1 Transferencias entre Diferentes Niveles y Ordenes de Gobierno</t>
  </si>
  <si>
    <t>4.2.2 Participaciones entre Diferentes Niveles y Ordenes de Gobierno</t>
  </si>
  <si>
    <t>4.2.3 Aportaciones entre Diferentes Niveles y Ordenes de Gobierno</t>
  </si>
  <si>
    <t>4.3.1 Saneamiento del Sistema Financiero</t>
  </si>
  <si>
    <t>4.3.2 Apoyos IPAB</t>
  </si>
  <si>
    <t>4.3.3 Banca de Desarrollo</t>
  </si>
  <si>
    <t>4.3.4 Apoyo a los programas de reestructura en unidades de inversión (UDIS)</t>
  </si>
  <si>
    <t>4.4.1 Adeudos de Ejercicios Fiscales Anteriores</t>
  </si>
  <si>
    <t>PROGRAMADO</t>
  </si>
  <si>
    <t>CUMPLIMIENTO FINAL</t>
  </si>
  <si>
    <t>1.1. Legislación</t>
  </si>
  <si>
    <t>1.2. Justicia</t>
  </si>
  <si>
    <t>1.3. Coordinación de la política de gobierno</t>
  </si>
  <si>
    <t>1.4. Relaciones exteriores</t>
  </si>
  <si>
    <t>1.5. Asuntos financieros y hacendarios</t>
  </si>
  <si>
    <t>1.6. Seguridad nacional</t>
  </si>
  <si>
    <t>1.7. Asuntos de orden público y de seguridad interior</t>
  </si>
  <si>
    <t>1.8. Otros servicios generales</t>
  </si>
  <si>
    <t>2.1. Protección ambiental</t>
  </si>
  <si>
    <t>2.2. Vivienda y servicios a la comunidad</t>
  </si>
  <si>
    <t>2.3. Salud</t>
  </si>
  <si>
    <t>2.4. Recreación, cultura y otras manifestaciones sociales</t>
  </si>
  <si>
    <t>2.5. Educación</t>
  </si>
  <si>
    <t>2.6. Protección social</t>
  </si>
  <si>
    <t>2.7. Otros asuntos sociales</t>
  </si>
  <si>
    <t>3.1. Asuntos económicos, comerciales y laborales en general</t>
  </si>
  <si>
    <t>3.2. Agropecuaria, silvicultura, pesca y caza</t>
  </si>
  <si>
    <t>3.3. Combustibles y energía</t>
  </si>
  <si>
    <t>3.4. Minería, manufacturas y construcción</t>
  </si>
  <si>
    <t>3.5. Transporte</t>
  </si>
  <si>
    <t>3.6. Comunicaciones</t>
  </si>
  <si>
    <t>3.7. Turismo</t>
  </si>
  <si>
    <t>3.8. Ciencia, tecnología e innovación</t>
  </si>
  <si>
    <t>3.9. Otras industrias y otros asuntos económicos</t>
  </si>
  <si>
    <t>4.1. Transacciones de la deuda pública / costo financiero de la deuda</t>
  </si>
  <si>
    <t>4.2. Transferencias, participaciones y aportaciones entre diferentes niveles y órdenes de gobierno</t>
  </si>
  <si>
    <t>4.3. Saneamiento del sistema financiero</t>
  </si>
  <si>
    <t>4.4. Adeudos de ejercicios fiscales anteriores</t>
  </si>
  <si>
    <t>1. Gobierno</t>
  </si>
  <si>
    <t>2. Desarrollo social</t>
  </si>
  <si>
    <t>3. Desarrollo económico</t>
  </si>
  <si>
    <t>4. Otras no clasificadas en funciones anteriores</t>
  </si>
  <si>
    <t>PROGRAMADO 
VARIABLE 1</t>
  </si>
  <si>
    <t>PROGRAMADO 
VARIABLE 2</t>
  </si>
  <si>
    <t>Explicaciones y causas de las variaciones al cumplimiento de la programación, ¿ Por qué no se cumplio o por que se supero considerablemente lo programado?</t>
  </si>
  <si>
    <t>RESPONSABLE 1</t>
  </si>
  <si>
    <t>RESPONSABLE 2</t>
  </si>
  <si>
    <t>RESPONSABLE 3</t>
  </si>
  <si>
    <t>COMPONENTES</t>
  </si>
  <si>
    <t>2. Igualdad de Oportunidades para Todos</t>
  </si>
  <si>
    <t>LINEA BASE</t>
  </si>
  <si>
    <t>VALOR</t>
  </si>
  <si>
    <t>AÑO</t>
  </si>
  <si>
    <t>META DEL INDICADOR</t>
  </si>
  <si>
    <t xml:space="preserve">RESUMEN NARRATIVO </t>
  </si>
  <si>
    <t>MÉTODO DE CALCULO</t>
  </si>
  <si>
    <t>Indicador</t>
  </si>
  <si>
    <t xml:space="preserve">COMPONENTE 1
RESUMEN NARRATIVO </t>
  </si>
  <si>
    <t xml:space="preserve">COMPONENTE 2
RESUMEN NARRATIVO </t>
  </si>
  <si>
    <t>PRESIDENTE MUNICPAL</t>
  </si>
  <si>
    <t>TESORERO MUNICIPAL</t>
  </si>
  <si>
    <t>CONTRALOR MUNICIPAL</t>
  </si>
  <si>
    <t>TIPO DE INDICADOR</t>
  </si>
  <si>
    <t xml:space="preserve">COMPORTAMIENTO DEL INDICADOR HACIA LA META </t>
  </si>
  <si>
    <t>REALIZADO
VARIABLE 1</t>
  </si>
  <si>
    <t>REALIZADO
VARIABLE 2</t>
  </si>
  <si>
    <t>Eficacia</t>
  </si>
  <si>
    <t>Ascendente</t>
  </si>
  <si>
    <t>persona</t>
  </si>
  <si>
    <t>Variación Porcentual</t>
  </si>
  <si>
    <t>META PROGRAMADA EN EL AÑO</t>
  </si>
  <si>
    <t>RESULTADO ALCANZADO EN EL AÑO</t>
  </si>
  <si>
    <t>v1/v2*100</t>
  </si>
  <si>
    <t>Num.</t>
  </si>
  <si>
    <t>CLAVE</t>
  </si>
  <si>
    <t>SUJETO</t>
  </si>
  <si>
    <t xml:space="preserve"> </t>
  </si>
  <si>
    <t>General Felipe Angeles</t>
  </si>
  <si>
    <t>SOAPA del Municipio de Puebla</t>
  </si>
  <si>
    <t>SOAPA Izúcar de Matamoros</t>
  </si>
  <si>
    <t>SOAPA Acatlán</t>
  </si>
  <si>
    <t>SOAPA Tlachichuca</t>
  </si>
  <si>
    <t>SOAPA del Municipio de Libres</t>
  </si>
  <si>
    <t>SOAPA del Municipio de Teziutlán, Puebla</t>
  </si>
  <si>
    <t>SOAPA del Municipio de Chignahuapan</t>
  </si>
  <si>
    <t>SOAPA del Municipio de Zacatlán</t>
  </si>
  <si>
    <t>SOAPA del Municipio de Xicotepec de Juárez</t>
  </si>
  <si>
    <t>Desarrollo de Actividades de Fomento a la Educación y Cultura del Municipio</t>
  </si>
  <si>
    <t>Eje 1. Gobierno honesto, al servicio de todos.</t>
  </si>
  <si>
    <t>Gestión</t>
  </si>
  <si>
    <t>anual</t>
  </si>
  <si>
    <t>Mejorar la Infraestuctura Educativa y Cultural en la población escolar del municipio de Izúcar de matamoros</t>
  </si>
  <si>
    <t>mensual</t>
  </si>
  <si>
    <t>Actividad</t>
  </si>
  <si>
    <t>Regiduría de Educación</t>
  </si>
  <si>
    <t xml:space="preserve">Organización, Planeación y Elaboración de Programas   de Ceremonias Cívicas de Cada ocho Días </t>
  </si>
  <si>
    <t xml:space="preserve">Organización, Planeación y Elaboración de Programas   de Ceremonias Cívicas  Conmemorando Natalicios o Aniversarios  Luctuosos </t>
  </si>
  <si>
    <t>Eventos</t>
  </si>
  <si>
    <t xml:space="preserve">Apoyo a Eventos de Educaciòn de la Regiòn </t>
  </si>
  <si>
    <t>$700,000,00</t>
  </si>
  <si>
    <t>Realización Desfile de  Arcos Florales,  contando con la participación de Banda de Música, Danza del Árbol de la Vida, 6 Danzas autóctonas  de Municipio invitado del estado de Puebla, Turibús.</t>
  </si>
  <si>
    <t>PRESENTACIÓN DE LA ORQUESTA SINFONICA Y CORO DE LA SECRETARÍA DE MARINA (SEMAR)</t>
  </si>
  <si>
    <t>DESFILE DE DÍA DE MUERTOS TOMICCAHUITL 2017</t>
  </si>
  <si>
    <t xml:space="preserve">Mejorar las condiciones de las Instituciones Educativas en nuestro Municipio </t>
  </si>
  <si>
    <t xml:space="preserve"> Escuelas al cien Izúcar de Matamoros </t>
  </si>
  <si>
    <t>Número de Instituciones Beneficiadas con Mejoras en materia de Construcción e Infraestructura en 2017</t>
  </si>
  <si>
    <t xml:space="preserve">Cumplimiento Porcentual del Programa Cívico Anual </t>
  </si>
  <si>
    <t>Desarrollo de Actividades Cívicas y Culturales (Ceremonias de cada ocho días y conmemorativas, Desfiles y Programas Culturales)</t>
  </si>
  <si>
    <t>Incentivos y Obsequios entregados a Escuelas durante Concursos Deportivos y de Aprovechamiento Académico, y apoyos a Instituciones Escolares en sus Eventos tales como (Día del niño, Día del Estudiante, 10 de Mayo, y Día del Maestro),</t>
  </si>
  <si>
    <t>Variación porcentual de entrega de Incentivos, Obsequios y apoyos</t>
  </si>
  <si>
    <t>Trimestral</t>
  </si>
  <si>
    <t xml:space="preserve">COMPONENTE 3
RESUMEN NARRATIVO </t>
  </si>
  <si>
    <t>Número de Instituciones beneficiadas con los Servicios de Atención Escolar que realiza la Dirección de Educación</t>
  </si>
  <si>
    <t>Atención a Escuelas mediante los Servicios De Atención Escolar que realiza la Dirección de Educación tales como:  Caravanas Culturales, Ferias de Oferta Educativa, Promoción y realización de Foros contra el Bullying y acoso Cibernético, así como apoyo de Bibliobús o Biblioteca Movil en comunidades del Municipio.</t>
  </si>
  <si>
    <t>semestral</t>
  </si>
  <si>
    <t xml:space="preserve">C1 </t>
  </si>
  <si>
    <t xml:space="preserve">C2  </t>
  </si>
  <si>
    <t xml:space="preserve">Presentación de la Compañía de Danza Folklórica "México Mágico"
</t>
  </si>
  <si>
    <t>Número de Presentación de Payasitos durante festividades del DÍA DEL NIÑO</t>
  </si>
  <si>
    <t>Número de Instituciones Beneficiadas para el Desarrollo de sus Festividades del 10 de Mayo</t>
  </si>
  <si>
    <t>Número de Instituciones Beneficiadas para el Desarrollo de sus Festividades del Día del Maestro</t>
  </si>
  <si>
    <t>Numero de Instituciones beneficiadas con obsequios para sus clausuras de Fin de Cursos</t>
  </si>
  <si>
    <t>Incentivos (Usb´s, Calculadoras, Trofeos, Medallas, Uniformes etc) entregados a Alumnos de Telesecundarías durante Concursos de Aprovechamiento y Deportivos</t>
  </si>
  <si>
    <t>Número de Instituciones Beneficiadas con Incentivos (Usb´s, Calculadoras, Trofeos, Medallas, Uniformes etc)</t>
  </si>
  <si>
    <t>C3</t>
  </si>
  <si>
    <t>Personas</t>
  </si>
  <si>
    <t>Numero de estudiantes beneficiados con la Visita de la Biblioteca Movil (Bibliobús) en su Comunidad.</t>
  </si>
  <si>
    <t>Numero de Alumnos Beneficiados con la Ponencias impartidas por la Dra. Susana Ángeles Salas.</t>
  </si>
  <si>
    <t>PROGRAMA PRESUPUESTARIO 2018</t>
  </si>
  <si>
    <t>Número de Instituciones Beneficiadas con Mejoras en materia de Construcción e Infraestructura en 2018</t>
  </si>
  <si>
    <t>4,988,046.00</t>
  </si>
  <si>
    <t>Recurso ejercido durante el 2018</t>
  </si>
  <si>
    <t>Recurso ejercido durante el 2017</t>
  </si>
  <si>
    <t>Variación Económica del Recurso utilizado en el Programa de Apoyo a Infraestructura Escolar</t>
  </si>
  <si>
    <t>Conocer el Incremento del recurso utilizado en el Programa de Apoyo a Infraestructura Escolar</t>
  </si>
  <si>
    <t>5,000,000.00</t>
  </si>
  <si>
    <t>Otras</t>
  </si>
  <si>
    <t>aumento</t>
  </si>
  <si>
    <t>5000,000.00</t>
  </si>
  <si>
    <t>Número de Eventos del Programa Cívico - Cultural  en  2018</t>
  </si>
  <si>
    <t>Número de Eventos del Programa Cívico - Cultural  del año anterior 2017</t>
  </si>
  <si>
    <t>Número de Instituciones  Beneciadas con Incentivos, Obsequios y apoyos escolares del presente año 2018</t>
  </si>
  <si>
    <t>Número de Instituciones  Beneciadas con Incentivos, Obsequios y apoyos escolares del año anterior 2017</t>
  </si>
  <si>
    <t>Número de estudiantes beneficiados con los Servicios de Atención Escolar que realiza la Dirección de Educación  año 2018</t>
  </si>
  <si>
    <t>Número de estudiantes beneficiados con los Servicios de Atención Escolar que realiza la Dirección de Educación  añor 2017</t>
  </si>
  <si>
    <t>4TO Festival Cultural OAXACA EN IZÚCAR 2018</t>
  </si>
  <si>
    <t xml:space="preserve">Exposición Artesanal, Gastronòmica, Cultural, Talleres 3ER Festival Cultural OAXACA EN IZÚCAR 2018 </t>
  </si>
  <si>
    <t xml:space="preserve">&lt;&lt;DESFILE CÍVICO DEL 16 DE SEPTIEMBRE EN CONMEMORACIÓN DEL 208 ANIVERSARIO DE LA INDEPENDENCIA DE NUESTRO PAÍS&gt;&gt;
</t>
  </si>
  <si>
    <t>DESFILE DEL 20 DE NOVIEMBRE EN CONMEMORACIÓN AL 108 ANIVERSARIO DE LA REVOLUCIÓN MEXICANA DE 1910</t>
  </si>
  <si>
    <t xml:space="preserve">Numero de Alumnos que asisitieron a la 4TA CARAVANA CULTURAL </t>
  </si>
  <si>
    <t>Numero de Estudiantes asistentes en la Feria Universitaria Izúcar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</si>
</sst>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_ ;\-#,##0.00\ "/>
    <numFmt numFmtId="166" formatCode="&quot;$&quot;#,##0.00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Optima LT Std"/>
      <family val="2"/>
    </font>
    <font>
      <sz val="10"/>
      <color theme="1"/>
      <name val="Optima LT Std"/>
      <family val="2"/>
    </font>
    <font>
      <b/>
      <sz val="11"/>
      <color theme="1"/>
      <name val="Optima LT Std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rgb="FF000000"/>
      <name val="Optima LT Std"/>
      <family val="2"/>
    </font>
    <font>
      <sz val="9"/>
      <color theme="1"/>
      <name val="Calibri"/>
      <family val="2"/>
      <scheme val="minor"/>
    </font>
    <font>
      <sz val="9"/>
      <color theme="1"/>
      <name val="Optima LT Std"/>
      <family val="2"/>
    </font>
    <font>
      <sz val="9"/>
      <name val="Optima LT Std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DAC4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53">
    <xf numFmtId="0" fontId="0" fillId="0" borderId="0" xfId="0"/>
    <xf numFmtId="0" fontId="1" fillId="0" borderId="0" xfId="2" applyProtection="1">
      <protection hidden="1"/>
    </xf>
    <xf numFmtId="0" fontId="2" fillId="0" borderId="0" xfId="2" applyFont="1" applyProtection="1">
      <protection hidden="1"/>
    </xf>
    <xf numFmtId="0" fontId="1" fillId="0" borderId="0" xfId="2" applyAlignment="1" applyProtection="1">
      <alignment horizontal="center"/>
      <protection hidden="1"/>
    </xf>
    <xf numFmtId="0" fontId="3" fillId="0" borderId="0" xfId="2" applyFont="1" applyAlignment="1" applyProtection="1">
      <alignment vertical="center" wrapText="1"/>
      <protection hidden="1"/>
    </xf>
    <xf numFmtId="0" fontId="3" fillId="0" borderId="0" xfId="2" applyFont="1" applyAlignment="1" applyProtection="1">
      <alignment horizontal="center" vertical="center" wrapText="1"/>
      <protection hidden="1"/>
    </xf>
    <xf numFmtId="0" fontId="2" fillId="0" borderId="0" xfId="2" applyFont="1" applyAlignment="1" applyProtection="1">
      <alignment vertical="center" wrapText="1"/>
      <protection hidden="1"/>
    </xf>
    <xf numFmtId="0" fontId="4" fillId="0" borderId="0" xfId="2" applyFont="1" applyAlignment="1" applyProtection="1">
      <alignment vertical="center" wrapText="1"/>
      <protection hidden="1"/>
    </xf>
    <xf numFmtId="0" fontId="2" fillId="0" borderId="0" xfId="2" applyFont="1" applyBorder="1" applyAlignment="1" applyProtection="1">
      <alignment vertical="center" wrapText="1"/>
      <protection hidden="1"/>
    </xf>
    <xf numFmtId="0" fontId="1" fillId="0" borderId="0" xfId="2" applyBorder="1" applyAlignment="1" applyProtection="1">
      <alignment horizontal="center"/>
      <protection hidden="1"/>
    </xf>
    <xf numFmtId="0" fontId="1" fillId="0" borderId="0" xfId="2" applyFont="1" applyProtection="1">
      <protection hidden="1"/>
    </xf>
    <xf numFmtId="0" fontId="6" fillId="2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Fill="1" applyBorder="1" applyAlignment="1" applyProtection="1">
      <alignment horizontal="center" vertical="center" wrapText="1"/>
      <protection hidden="1"/>
    </xf>
    <xf numFmtId="0" fontId="8" fillId="2" borderId="1" xfId="2" applyFont="1" applyFill="1" applyBorder="1" applyAlignment="1" applyProtection="1">
      <alignment horizontal="center" vertical="center"/>
      <protection hidden="1"/>
    </xf>
    <xf numFmtId="0" fontId="8" fillId="2" borderId="2" xfId="2" applyFont="1" applyFill="1" applyBorder="1" applyAlignment="1" applyProtection="1">
      <alignment horizontal="center" vertical="center"/>
      <protection hidden="1"/>
    </xf>
    <xf numFmtId="9" fontId="1" fillId="0" borderId="0" xfId="3" applyFont="1" applyProtection="1">
      <protection hidden="1"/>
    </xf>
    <xf numFmtId="0" fontId="13" fillId="3" borderId="1" xfId="2" applyFont="1" applyFill="1" applyBorder="1" applyAlignment="1" applyProtection="1">
      <alignment horizontal="center" vertical="center"/>
      <protection locked="0" hidden="1"/>
    </xf>
    <xf numFmtId="0" fontId="13" fillId="3" borderId="1" xfId="2" applyFont="1" applyFill="1" applyBorder="1" applyAlignment="1" applyProtection="1">
      <alignment horizontal="center" vertical="center"/>
      <protection hidden="1"/>
    </xf>
    <xf numFmtId="0" fontId="13" fillId="0" borderId="1" xfId="2" applyFont="1" applyBorder="1" applyAlignment="1" applyProtection="1">
      <alignment horizontal="center" vertical="center" wrapText="1"/>
      <protection locked="0" hidden="1"/>
    </xf>
    <xf numFmtId="0" fontId="13" fillId="0" borderId="1" xfId="2" applyFont="1" applyBorder="1" applyAlignment="1" applyProtection="1">
      <alignment horizontal="center" vertical="center"/>
      <protection locked="0" hidden="1"/>
    </xf>
    <xf numFmtId="0" fontId="13" fillId="0" borderId="1" xfId="2" applyFont="1" applyBorder="1" applyAlignment="1" applyProtection="1">
      <alignment horizontal="center" vertical="center"/>
      <protection hidden="1"/>
    </xf>
    <xf numFmtId="0" fontId="8" fillId="2" borderId="3" xfId="2" applyFont="1" applyFill="1" applyBorder="1" applyAlignment="1" applyProtection="1">
      <alignment vertical="center"/>
      <protection hidden="1"/>
    </xf>
    <xf numFmtId="0" fontId="9" fillId="2" borderId="3" xfId="2" applyFont="1" applyFill="1" applyBorder="1" applyAlignment="1" applyProtection="1">
      <alignment vertical="center" wrapText="1"/>
      <protection hidden="1"/>
    </xf>
    <xf numFmtId="0" fontId="9" fillId="2" borderId="3" xfId="2" applyFont="1" applyFill="1" applyBorder="1" applyAlignment="1" applyProtection="1">
      <alignment horizontal="center" vertical="center" wrapText="1"/>
      <protection hidden="1"/>
    </xf>
    <xf numFmtId="0" fontId="9" fillId="2" borderId="3" xfId="2" applyFont="1" applyFill="1" applyBorder="1" applyAlignment="1" applyProtection="1">
      <alignment horizontal="center" vertical="center"/>
      <protection hidden="1"/>
    </xf>
    <xf numFmtId="2" fontId="8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2" applyFont="1" applyFill="1" applyBorder="1" applyAlignment="1" applyProtection="1">
      <alignment horizontal="center" vertical="center"/>
      <protection locked="0" hidden="1"/>
    </xf>
    <xf numFmtId="0" fontId="1" fillId="0" borderId="1" xfId="2" applyFont="1" applyBorder="1" applyAlignment="1" applyProtection="1">
      <alignment horizontal="center" vertical="center"/>
      <protection locked="0" hidden="1"/>
    </xf>
    <xf numFmtId="0" fontId="1" fillId="0" borderId="1" xfId="2" applyFont="1" applyBorder="1" applyAlignment="1" applyProtection="1">
      <alignment horizontal="center" vertical="center"/>
      <protection hidden="1"/>
    </xf>
    <xf numFmtId="0" fontId="11" fillId="3" borderId="0" xfId="2" applyFont="1" applyFill="1" applyBorder="1" applyAlignment="1" applyProtection="1">
      <alignment horizontal="center"/>
      <protection hidden="1"/>
    </xf>
    <xf numFmtId="0" fontId="1" fillId="3" borderId="1" xfId="2" applyFill="1" applyBorder="1" applyAlignment="1" applyProtection="1">
      <alignment vertical="center"/>
      <protection hidden="1"/>
    </xf>
    <xf numFmtId="0" fontId="1" fillId="3" borderId="9" xfId="2" applyFill="1" applyBorder="1" applyAlignment="1" applyProtection="1">
      <alignment horizontal="center" vertical="center" wrapText="1"/>
      <protection hidden="1"/>
    </xf>
    <xf numFmtId="0" fontId="1" fillId="3" borderId="0" xfId="2" applyFill="1" applyBorder="1" applyAlignment="1" applyProtection="1">
      <alignment horizontal="center" vertical="center" wrapText="1"/>
      <protection hidden="1"/>
    </xf>
    <xf numFmtId="0" fontId="1" fillId="0" borderId="1" xfId="2" applyBorder="1" applyAlignment="1" applyProtection="1">
      <alignment horizontal="center" vertical="center"/>
      <protection hidden="1"/>
    </xf>
    <xf numFmtId="9" fontId="1" fillId="0" borderId="0" xfId="3" applyFont="1" applyBorder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left" vertical="center" wrapText="1"/>
      <protection hidden="1"/>
    </xf>
    <xf numFmtId="0" fontId="1" fillId="0" borderId="0" xfId="2" applyFont="1" applyBorder="1" applyAlignment="1" applyProtection="1">
      <alignment horizontal="left" vertical="center" wrapText="1"/>
      <protection locked="0" hidden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/>
      <protection locked="0" hidden="1"/>
    </xf>
    <xf numFmtId="0" fontId="7" fillId="0" borderId="2" xfId="2" applyFont="1" applyFill="1" applyBorder="1" applyAlignment="1" applyProtection="1">
      <alignment vertical="center" wrapText="1"/>
      <protection locked="0" hidden="1"/>
    </xf>
    <xf numFmtId="0" fontId="7" fillId="0" borderId="1" xfId="2" applyFont="1" applyFill="1" applyBorder="1" applyAlignment="1" applyProtection="1">
      <alignment horizontal="left" vertical="center" wrapText="1"/>
      <protection locked="0" hidden="1"/>
    </xf>
    <xf numFmtId="0" fontId="7" fillId="0" borderId="1" xfId="2" applyFont="1" applyFill="1" applyBorder="1" applyAlignment="1" applyProtection="1">
      <alignment vertical="center" wrapText="1"/>
      <protection locked="0" hidden="1"/>
    </xf>
    <xf numFmtId="0" fontId="1" fillId="0" borderId="0" xfId="2" applyProtection="1">
      <protection locked="0"/>
    </xf>
    <xf numFmtId="1" fontId="5" fillId="3" borderId="1" xfId="2" applyNumberFormat="1" applyFont="1" applyFill="1" applyBorder="1" applyAlignment="1" applyProtection="1">
      <alignment horizontal="center" vertical="center" wrapText="1"/>
      <protection hidden="1"/>
    </xf>
    <xf numFmtId="1" fontId="5" fillId="3" borderId="1" xfId="2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1" fontId="5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3" fontId="2" fillId="3" borderId="1" xfId="2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8" fillId="3" borderId="4" xfId="2" applyFont="1" applyFill="1" applyBorder="1" applyAlignment="1" applyProtection="1">
      <alignment horizontal="center" vertical="center" wrapText="1"/>
      <protection hidden="1"/>
    </xf>
    <xf numFmtId="0" fontId="8" fillId="3" borderId="1" xfId="2" applyFont="1" applyFill="1" applyBorder="1" applyAlignment="1" applyProtection="1">
      <alignment horizontal="center" vertical="center" wrapText="1"/>
      <protection hidden="1"/>
    </xf>
    <xf numFmtId="0" fontId="1" fillId="3" borderId="1" xfId="2" applyFont="1" applyFill="1" applyBorder="1" applyAlignment="1" applyProtection="1">
      <alignment horizontal="center" vertical="center"/>
      <protection hidden="1"/>
    </xf>
    <xf numFmtId="0" fontId="1" fillId="0" borderId="0" xfId="2" applyFont="1" applyBorder="1" applyAlignment="1" applyProtection="1">
      <alignment horizontal="center" vertical="center" wrapText="1"/>
      <protection locked="0" hidden="1"/>
    </xf>
    <xf numFmtId="49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justify" vertical="center"/>
    </xf>
    <xf numFmtId="49" fontId="17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justify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0" fillId="7" borderId="0" xfId="0" applyFill="1"/>
    <xf numFmtId="49" fontId="17" fillId="7" borderId="1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5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7" borderId="0" xfId="0" applyNumberFormat="1" applyFont="1" applyFill="1" applyBorder="1" applyAlignment="1">
      <alignment horizontal="center" vertical="center"/>
    </xf>
    <xf numFmtId="0" fontId="1" fillId="0" borderId="5" xfId="2" applyFont="1" applyBorder="1" applyAlignment="1" applyProtection="1">
      <alignment horizontal="center" vertical="center" wrapText="1"/>
      <protection locked="0" hidden="1"/>
    </xf>
    <xf numFmtId="0" fontId="1" fillId="2" borderId="0" xfId="2" applyFill="1" applyBorder="1" applyProtection="1">
      <protection hidden="1"/>
    </xf>
    <xf numFmtId="0" fontId="1" fillId="2" borderId="0" xfId="2" applyFill="1" applyBorder="1" applyAlignment="1" applyProtection="1">
      <alignment horizontal="center"/>
      <protection hidden="1"/>
    </xf>
    <xf numFmtId="0" fontId="1" fillId="0" borderId="0" xfId="2" applyBorder="1" applyProtection="1">
      <protection hidden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2" applyFill="1" applyBorder="1" applyProtection="1">
      <protection hidden="1"/>
    </xf>
    <xf numFmtId="0" fontId="1" fillId="0" borderId="0" xfId="2" applyFill="1" applyBorder="1" applyAlignment="1" applyProtection="1">
      <alignment horizontal="center"/>
      <protection hidden="1"/>
    </xf>
    <xf numFmtId="0" fontId="8" fillId="9" borderId="2" xfId="2" applyFont="1" applyFill="1" applyBorder="1" applyAlignment="1" applyProtection="1">
      <alignment horizontal="center" vertical="center"/>
      <protection hidden="1"/>
    </xf>
    <xf numFmtId="0" fontId="13" fillId="2" borderId="1" xfId="2" applyFont="1" applyFill="1" applyBorder="1" applyAlignment="1" applyProtection="1">
      <alignment horizontal="center" vertical="center"/>
      <protection locked="0" hidden="1"/>
    </xf>
    <xf numFmtId="0" fontId="13" fillId="2" borderId="1" xfId="2" applyFont="1" applyFill="1" applyBorder="1" applyAlignment="1" applyProtection="1">
      <alignment horizontal="center" vertical="center"/>
      <protection hidden="1"/>
    </xf>
    <xf numFmtId="0" fontId="13" fillId="0" borderId="0" xfId="2" applyFont="1" applyFill="1" applyBorder="1" applyAlignment="1" applyProtection="1">
      <alignment horizontal="left" vertical="center" wrapText="1"/>
      <protection locked="0" hidden="1"/>
    </xf>
    <xf numFmtId="0" fontId="13" fillId="0" borderId="0" xfId="2" applyFont="1" applyFill="1" applyBorder="1" applyAlignment="1" applyProtection="1">
      <alignment horizontal="center" vertical="center" wrapText="1"/>
      <protection locked="0" hidden="1"/>
    </xf>
    <xf numFmtId="0" fontId="8" fillId="0" borderId="0" xfId="2" applyFont="1" applyFill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locked="0" hidden="1"/>
    </xf>
    <xf numFmtId="0" fontId="13" fillId="0" borderId="0" xfId="2" applyFont="1" applyBorder="1" applyAlignment="1" applyProtection="1">
      <alignment horizontal="center" vertical="center"/>
      <protection locked="0" hidden="1"/>
    </xf>
    <xf numFmtId="0" fontId="13" fillId="3" borderId="0" xfId="2" applyFont="1" applyFill="1" applyBorder="1" applyAlignment="1" applyProtection="1">
      <alignment horizontal="center" vertical="center"/>
      <protection locked="0" hidden="1"/>
    </xf>
    <xf numFmtId="1" fontId="5" fillId="0" borderId="0" xfId="2" applyNumberFormat="1" applyFont="1" applyFill="1" applyBorder="1" applyAlignment="1" applyProtection="1">
      <alignment horizontal="center" vertical="center" wrapText="1"/>
      <protection locked="0" hidden="1"/>
    </xf>
    <xf numFmtId="165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0" fontId="5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" applyFont="1" applyBorder="1" applyProtection="1">
      <protection hidden="1"/>
    </xf>
    <xf numFmtId="0" fontId="5" fillId="2" borderId="0" xfId="2" applyFont="1" applyFill="1" applyBorder="1" applyAlignment="1" applyProtection="1">
      <alignment horizontal="justify" vertical="center" wrapText="1"/>
      <protection hidden="1"/>
    </xf>
    <xf numFmtId="0" fontId="21" fillId="0" borderId="10" xfId="0" applyFont="1" applyBorder="1" applyAlignment="1">
      <alignment horizontal="justify" vertical="center" wrapText="1"/>
    </xf>
    <xf numFmtId="0" fontId="22" fillId="2" borderId="5" xfId="2" applyFont="1" applyFill="1" applyBorder="1" applyAlignment="1" applyProtection="1">
      <alignment vertical="center"/>
      <protection hidden="1"/>
    </xf>
    <xf numFmtId="0" fontId="22" fillId="2" borderId="12" xfId="2" applyFont="1" applyFill="1" applyBorder="1" applyAlignment="1" applyProtection="1">
      <alignment vertical="center"/>
      <protection hidden="1"/>
    </xf>
    <xf numFmtId="0" fontId="22" fillId="2" borderId="0" xfId="2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vertical="center"/>
    </xf>
    <xf numFmtId="0" fontId="24" fillId="2" borderId="0" xfId="2" applyFont="1" applyFill="1" applyBorder="1" applyAlignment="1" applyProtection="1">
      <alignment vertical="center" wrapText="1"/>
      <protection hidden="1"/>
    </xf>
    <xf numFmtId="0" fontId="0" fillId="0" borderId="0" xfId="0" applyBorder="1"/>
    <xf numFmtId="0" fontId="22" fillId="2" borderId="0" xfId="2" applyFont="1" applyFill="1" applyBorder="1" applyAlignment="1" applyProtection="1">
      <alignment horizontal="center" vertical="center"/>
      <protection hidden="1"/>
    </xf>
    <xf numFmtId="0" fontId="22" fillId="2" borderId="13" xfId="2" applyFont="1" applyFill="1" applyBorder="1" applyAlignment="1" applyProtection="1">
      <alignment horizontal="center" vertical="center"/>
      <protection hidden="1"/>
    </xf>
    <xf numFmtId="0" fontId="13" fillId="2" borderId="1" xfId="2" applyFont="1" applyFill="1" applyBorder="1" applyAlignment="1" applyProtection="1">
      <alignment horizontal="center" vertical="center"/>
      <protection locked="0"/>
    </xf>
    <xf numFmtId="0" fontId="13" fillId="8" borderId="1" xfId="2" applyFont="1" applyFill="1" applyBorder="1" applyAlignment="1" applyProtection="1">
      <alignment horizontal="center" vertical="center"/>
      <protection locked="0" hidden="1"/>
    </xf>
    <xf numFmtId="0" fontId="13" fillId="8" borderId="1" xfId="2" applyFont="1" applyFill="1" applyBorder="1" applyAlignment="1" applyProtection="1">
      <alignment horizontal="center" vertical="center"/>
      <protection hidden="1"/>
    </xf>
    <xf numFmtId="0" fontId="1" fillId="0" borderId="0" xfId="2" applyFont="1" applyFill="1" applyBorder="1" applyAlignment="1" applyProtection="1">
      <alignment horizontal="center" vertical="center" wrapText="1"/>
      <protection locked="0" hidden="1"/>
    </xf>
    <xf numFmtId="0" fontId="24" fillId="0" borderId="0" xfId="2" applyFont="1" applyFill="1" applyBorder="1" applyAlignment="1" applyProtection="1">
      <alignment vertical="center" wrapText="1"/>
      <protection hidden="1"/>
    </xf>
    <xf numFmtId="0" fontId="5" fillId="0" borderId="0" xfId="2" applyFont="1" applyBorder="1" applyAlignment="1" applyProtection="1">
      <alignment horizontal="center"/>
      <protection hidden="1"/>
    </xf>
    <xf numFmtId="0" fontId="5" fillId="0" borderId="0" xfId="2" applyFont="1" applyBorder="1" applyAlignment="1" applyProtection="1">
      <alignment horizontal="center" vertical="center" wrapText="1"/>
      <protection locked="0" hidden="1"/>
    </xf>
    <xf numFmtId="0" fontId="27" fillId="2" borderId="0" xfId="2" applyFont="1" applyFill="1" applyBorder="1" applyAlignment="1" applyProtection="1">
      <alignment vertical="center" wrapText="1"/>
      <protection hidden="1"/>
    </xf>
    <xf numFmtId="0" fontId="5" fillId="0" borderId="0" xfId="2" applyFont="1" applyBorder="1" applyProtection="1">
      <protection hidden="1"/>
    </xf>
    <xf numFmtId="0" fontId="30" fillId="2" borderId="1" xfId="2" applyFont="1" applyFill="1" applyBorder="1" applyAlignment="1" applyProtection="1">
      <alignment horizontal="center" vertical="center" wrapText="1"/>
      <protection locked="0"/>
    </xf>
    <xf numFmtId="0" fontId="8" fillId="3" borderId="4" xfId="2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Alignment="1" applyProtection="1">
      <alignment horizontal="left" vertical="center" wrapText="1"/>
      <protection hidden="1"/>
    </xf>
    <xf numFmtId="0" fontId="5" fillId="0" borderId="3" xfId="2" applyFont="1" applyBorder="1" applyAlignment="1" applyProtection="1">
      <alignment horizontal="justify" vertical="center" wrapText="1"/>
      <protection locked="0" hidden="1"/>
    </xf>
    <xf numFmtId="0" fontId="5" fillId="0" borderId="4" xfId="2" applyFont="1" applyBorder="1" applyAlignment="1" applyProtection="1">
      <alignment horizontal="justify" vertical="center" wrapText="1"/>
      <protection locked="0" hidden="1"/>
    </xf>
    <xf numFmtId="0" fontId="2" fillId="0" borderId="0" xfId="2" applyFont="1" applyBorder="1" applyAlignment="1" applyProtection="1">
      <alignment horizontal="right" vertical="center" wrapText="1"/>
      <protection locked="0" hidden="1"/>
    </xf>
    <xf numFmtId="0" fontId="5" fillId="0" borderId="12" xfId="2" applyFont="1" applyBorder="1" applyAlignment="1" applyProtection="1">
      <alignment horizontal="center" vertical="center" wrapText="1"/>
      <protection locked="0" hidden="1"/>
    </xf>
    <xf numFmtId="0" fontId="1" fillId="0" borderId="1" xfId="2" applyFont="1" applyBorder="1" applyAlignment="1" applyProtection="1">
      <alignment horizontal="center" vertical="center" wrapText="1"/>
      <protection locked="0" hidden="1"/>
    </xf>
    <xf numFmtId="0" fontId="13" fillId="0" borderId="4" xfId="2" applyFont="1" applyFill="1" applyBorder="1" applyAlignment="1" applyProtection="1">
      <alignment horizontal="center" vertical="center" wrapText="1"/>
      <protection hidden="1"/>
    </xf>
    <xf numFmtId="0" fontId="31" fillId="0" borderId="0" xfId="2" applyFont="1" applyProtection="1">
      <protection hidden="1"/>
    </xf>
    <xf numFmtId="1" fontId="1" fillId="0" borderId="0" xfId="2" applyNumberFormat="1" applyFont="1" applyBorder="1" applyAlignment="1" applyProtection="1">
      <alignment horizontal="center" vertical="center" wrapText="1"/>
      <protection locked="0" hidden="1"/>
    </xf>
    <xf numFmtId="1" fontId="5" fillId="11" borderId="1" xfId="2" applyNumberFormat="1" applyFont="1" applyFill="1" applyBorder="1" applyAlignment="1" applyProtection="1">
      <alignment horizontal="center" vertical="center" wrapText="1"/>
      <protection hidden="1"/>
    </xf>
    <xf numFmtId="10" fontId="5" fillId="11" borderId="1" xfId="3" applyNumberFormat="1" applyFont="1" applyFill="1" applyBorder="1" applyAlignment="1" applyProtection="1">
      <alignment horizontal="center" vertical="center" wrapText="1"/>
      <protection hidden="1"/>
    </xf>
    <xf numFmtId="0" fontId="32" fillId="9" borderId="1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/>
    <xf numFmtId="0" fontId="36" fillId="0" borderId="1" xfId="0" applyFont="1" applyFill="1" applyBorder="1" applyAlignment="1">
      <alignment horizontal="justify" vertical="center"/>
    </xf>
    <xf numFmtId="0" fontId="36" fillId="0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/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13" fillId="11" borderId="4" xfId="2" applyFont="1" applyFill="1" applyBorder="1" applyAlignment="1" applyProtection="1">
      <alignment horizontal="center" vertical="center" wrapText="1"/>
      <protection hidden="1"/>
    </xf>
    <xf numFmtId="0" fontId="13" fillId="11" borderId="4" xfId="2" applyFont="1" applyFill="1" applyBorder="1" applyAlignment="1" applyProtection="1">
      <alignment horizontal="center" vertical="center" wrapText="1"/>
      <protection hidden="1"/>
    </xf>
    <xf numFmtId="0" fontId="13" fillId="0" borderId="1" xfId="2" applyFont="1" applyBorder="1" applyAlignment="1" applyProtection="1">
      <alignment horizontal="center" vertical="center" wrapText="1"/>
      <protection locked="0" hidden="1"/>
    </xf>
    <xf numFmtId="0" fontId="8" fillId="3" borderId="4" xfId="2" applyFont="1" applyFill="1" applyBorder="1" applyAlignment="1" applyProtection="1">
      <alignment horizontal="center" vertical="center" wrapText="1"/>
      <protection hidden="1"/>
    </xf>
    <xf numFmtId="0" fontId="13" fillId="11" borderId="1" xfId="2" applyFont="1" applyFill="1" applyBorder="1" applyAlignment="1" applyProtection="1">
      <alignment horizontal="center" vertical="center"/>
      <protection locked="0" hidden="1"/>
    </xf>
    <xf numFmtId="0" fontId="13" fillId="0" borderId="1" xfId="2" applyFont="1" applyFill="1" applyBorder="1" applyAlignment="1" applyProtection="1">
      <alignment horizontal="center" vertical="center"/>
      <protection locked="0" hidden="1"/>
    </xf>
    <xf numFmtId="0" fontId="13" fillId="11" borderId="1" xfId="2" applyFont="1" applyFill="1" applyBorder="1" applyAlignment="1" applyProtection="1">
      <alignment horizontal="center" vertical="center" wrapText="1"/>
      <protection locked="0" hidden="1"/>
    </xf>
    <xf numFmtId="0" fontId="1" fillId="0" borderId="1" xfId="2" applyFont="1" applyFill="1" applyBorder="1" applyAlignment="1" applyProtection="1">
      <alignment horizontal="center" vertical="center"/>
      <protection locked="0" hidden="1"/>
    </xf>
    <xf numFmtId="1" fontId="13" fillId="11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8" borderId="1" xfId="2" applyFont="1" applyFill="1" applyBorder="1" applyAlignment="1" applyProtection="1">
      <alignment horizontal="center" vertical="center"/>
      <protection locked="0" hidden="1"/>
    </xf>
    <xf numFmtId="3" fontId="5" fillId="8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" applyFont="1" applyFill="1" applyBorder="1" applyAlignment="1" applyProtection="1">
      <alignment horizontal="center" vertical="center"/>
      <protection hidden="1"/>
    </xf>
    <xf numFmtId="9" fontId="5" fillId="8" borderId="1" xfId="3" applyFont="1" applyFill="1" applyBorder="1" applyAlignment="1" applyProtection="1">
      <alignment horizontal="center" vertical="center" wrapText="1"/>
      <protection hidden="1"/>
    </xf>
    <xf numFmtId="0" fontId="1" fillId="0" borderId="0" xfId="2" applyFill="1" applyProtection="1">
      <protection hidden="1"/>
    </xf>
    <xf numFmtId="0" fontId="3" fillId="0" borderId="0" xfId="2" applyFont="1" applyFill="1" applyAlignment="1" applyProtection="1">
      <alignment vertical="center" wrapText="1"/>
      <protection hidden="1"/>
    </xf>
    <xf numFmtId="0" fontId="1" fillId="0" borderId="0" xfId="2" applyFont="1" applyFill="1" applyBorder="1" applyAlignment="1" applyProtection="1">
      <alignment horizontal="left" vertical="center" wrapText="1"/>
      <protection locked="0" hidden="1"/>
    </xf>
    <xf numFmtId="0" fontId="5" fillId="0" borderId="12" xfId="2" applyFont="1" applyFill="1" applyBorder="1" applyAlignment="1" applyProtection="1">
      <alignment horizontal="center" vertical="center" wrapText="1"/>
      <protection locked="0" hidden="1"/>
    </xf>
    <xf numFmtId="0" fontId="13" fillId="0" borderId="0" xfId="2" applyFont="1" applyFill="1" applyBorder="1" applyAlignment="1" applyProtection="1">
      <alignment horizontal="center" vertical="center"/>
      <protection locked="0" hidden="1"/>
    </xf>
    <xf numFmtId="0" fontId="2" fillId="0" borderId="0" xfId="2" applyFont="1" applyFill="1" applyBorder="1" applyAlignment="1" applyProtection="1">
      <alignment horizontal="right" vertical="center" wrapText="1"/>
      <protection locked="0" hidden="1"/>
    </xf>
    <xf numFmtId="0" fontId="5" fillId="0" borderId="3" xfId="2" applyFont="1" applyFill="1" applyBorder="1" applyAlignment="1" applyProtection="1">
      <alignment horizontal="justify" vertical="center" wrapText="1"/>
      <protection locked="0" hidden="1"/>
    </xf>
    <xf numFmtId="0" fontId="22" fillId="0" borderId="12" xfId="2" applyFont="1" applyFill="1" applyBorder="1" applyAlignment="1" applyProtection="1">
      <alignment vertical="center"/>
      <protection hidden="1"/>
    </xf>
    <xf numFmtId="0" fontId="22" fillId="0" borderId="0" xfId="2" applyFont="1" applyFill="1" applyBorder="1" applyAlignment="1" applyProtection="1">
      <alignment vertical="center"/>
      <protection hidden="1"/>
    </xf>
    <xf numFmtId="0" fontId="22" fillId="0" borderId="0" xfId="2" applyFont="1" applyFill="1" applyBorder="1" applyAlignment="1" applyProtection="1">
      <alignment horizontal="center" vertical="center"/>
      <protection hidden="1"/>
    </xf>
    <xf numFmtId="0" fontId="9" fillId="0" borderId="3" xfId="2" applyFont="1" applyFill="1" applyBorder="1" applyAlignment="1" applyProtection="1">
      <alignment horizontal="center" vertical="center"/>
      <protection hidden="1"/>
    </xf>
    <xf numFmtId="0" fontId="8" fillId="0" borderId="1" xfId="2" applyFont="1" applyFill="1" applyBorder="1" applyAlignment="1" applyProtection="1">
      <alignment horizontal="center" vertical="center"/>
      <protection hidden="1"/>
    </xf>
    <xf numFmtId="0" fontId="1" fillId="0" borderId="0" xfId="2" applyFill="1" applyBorder="1" applyAlignment="1" applyProtection="1">
      <alignment horizontal="center" vertical="center" wrapText="1"/>
      <protection hidden="1"/>
    </xf>
    <xf numFmtId="9" fontId="5" fillId="8" borderId="1" xfId="3" applyFont="1" applyFill="1" applyBorder="1" applyAlignment="1" applyProtection="1">
      <alignment horizontal="center" vertical="center" wrapText="1"/>
      <protection hidden="1"/>
    </xf>
    <xf numFmtId="0" fontId="1" fillId="0" borderId="0" xfId="2" applyBorder="1" applyAlignment="1" applyProtection="1">
      <alignment horizontal="center" vertical="center" wrapText="1"/>
      <protection hidden="1"/>
    </xf>
    <xf numFmtId="9" fontId="5" fillId="8" borderId="1" xfId="3" applyFont="1" applyFill="1" applyBorder="1" applyAlignment="1" applyProtection="1">
      <alignment horizontal="center" vertical="center" wrapText="1"/>
      <protection hidden="1"/>
    </xf>
    <xf numFmtId="0" fontId="8" fillId="3" borderId="5" xfId="2" applyFont="1" applyFill="1" applyBorder="1" applyAlignment="1" applyProtection="1">
      <alignment horizontal="center" vertical="center" wrapText="1"/>
      <protection hidden="1"/>
    </xf>
    <xf numFmtId="0" fontId="8" fillId="3" borderId="6" xfId="2" applyFont="1" applyFill="1" applyBorder="1" applyAlignment="1" applyProtection="1">
      <alignment horizontal="center" vertical="center" wrapText="1"/>
      <protection hidden="1"/>
    </xf>
    <xf numFmtId="0" fontId="8" fillId="3" borderId="7" xfId="2" applyFont="1" applyFill="1" applyBorder="1" applyAlignment="1" applyProtection="1">
      <alignment horizontal="center" vertical="center" wrapText="1"/>
      <protection hidden="1"/>
    </xf>
    <xf numFmtId="0" fontId="8" fillId="3" borderId="8" xfId="2" applyFont="1" applyFill="1" applyBorder="1" applyAlignment="1" applyProtection="1">
      <alignment horizontal="center" vertical="center" wrapText="1"/>
      <protection hidden="1"/>
    </xf>
    <xf numFmtId="0" fontId="8" fillId="3" borderId="1" xfId="2" applyFont="1" applyFill="1" applyBorder="1" applyAlignment="1" applyProtection="1">
      <alignment horizontal="center" vertical="center" wrapText="1"/>
      <protection hidden="1"/>
    </xf>
    <xf numFmtId="0" fontId="8" fillId="3" borderId="1" xfId="2" applyFont="1" applyFill="1" applyBorder="1" applyAlignment="1" applyProtection="1">
      <alignment horizontal="center" vertical="center"/>
      <protection hidden="1"/>
    </xf>
    <xf numFmtId="165" fontId="8" fillId="0" borderId="11" xfId="1" applyNumberFormat="1" applyFont="1" applyFill="1" applyBorder="1" applyAlignment="1" applyProtection="1">
      <alignment horizontal="center" vertical="center" wrapText="1"/>
      <protection hidden="1"/>
    </xf>
    <xf numFmtId="165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0" fontId="8" fillId="2" borderId="7" xfId="2" applyFont="1" applyFill="1" applyBorder="1" applyAlignment="1" applyProtection="1">
      <alignment horizontal="center" vertical="center" wrapText="1"/>
      <protection hidden="1"/>
    </xf>
    <xf numFmtId="0" fontId="8" fillId="2" borderId="8" xfId="2" applyFont="1" applyFill="1" applyBorder="1" applyAlignment="1" applyProtection="1">
      <alignment horizontal="center" vertical="center" wrapText="1"/>
      <protection hidden="1"/>
    </xf>
    <xf numFmtId="0" fontId="8" fillId="0" borderId="9" xfId="2" applyFont="1" applyFill="1" applyBorder="1" applyAlignment="1" applyProtection="1">
      <alignment horizontal="center" vertical="center" wrapText="1"/>
      <protection hidden="1"/>
    </xf>
    <xf numFmtId="0" fontId="8" fillId="0" borderId="4" xfId="2" applyFont="1" applyFill="1" applyBorder="1" applyAlignment="1" applyProtection="1">
      <alignment horizontal="center" vertical="center" wrapText="1"/>
      <protection hidden="1"/>
    </xf>
    <xf numFmtId="0" fontId="6" fillId="3" borderId="9" xfId="2" applyFont="1" applyFill="1" applyBorder="1" applyAlignment="1" applyProtection="1">
      <alignment horizontal="center" vertical="center"/>
      <protection hidden="1"/>
    </xf>
    <xf numFmtId="0" fontId="6" fillId="3" borderId="3" xfId="2" applyFont="1" applyFill="1" applyBorder="1" applyAlignment="1" applyProtection="1">
      <alignment horizontal="center" vertical="center"/>
      <protection hidden="1"/>
    </xf>
    <xf numFmtId="0" fontId="6" fillId="3" borderId="4" xfId="2" applyFont="1" applyFill="1" applyBorder="1" applyAlignment="1" applyProtection="1">
      <alignment horizontal="center" vertical="center"/>
      <protection hidden="1"/>
    </xf>
    <xf numFmtId="0" fontId="8" fillId="3" borderId="9" xfId="2" applyFont="1" applyFill="1" applyBorder="1" applyAlignment="1" applyProtection="1">
      <alignment horizontal="center" vertical="center" wrapText="1"/>
      <protection hidden="1"/>
    </xf>
    <xf numFmtId="0" fontId="8" fillId="3" borderId="3" xfId="2" applyFont="1" applyFill="1" applyBorder="1" applyAlignment="1" applyProtection="1">
      <alignment horizontal="center" vertical="center" wrapText="1"/>
      <protection hidden="1"/>
    </xf>
    <xf numFmtId="0" fontId="8" fillId="3" borderId="4" xfId="2" applyFont="1" applyFill="1" applyBorder="1" applyAlignment="1" applyProtection="1">
      <alignment horizontal="center" vertical="center" wrapText="1"/>
      <protection hidden="1"/>
    </xf>
    <xf numFmtId="0" fontId="8" fillId="2" borderId="11" xfId="2" applyFont="1" applyFill="1" applyBorder="1" applyAlignment="1" applyProtection="1">
      <alignment horizontal="center" vertical="center" wrapText="1"/>
      <protection hidden="1"/>
    </xf>
    <xf numFmtId="0" fontId="8" fillId="2" borderId="2" xfId="2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/>
    </xf>
    <xf numFmtId="0" fontId="6" fillId="3" borderId="1" xfId="2" applyFont="1" applyFill="1" applyBorder="1" applyAlignment="1" applyProtection="1">
      <alignment horizontal="center" vertical="center"/>
      <protection hidden="1"/>
    </xf>
    <xf numFmtId="0" fontId="6" fillId="3" borderId="1" xfId="2" applyFont="1" applyFill="1" applyBorder="1" applyAlignment="1" applyProtection="1">
      <alignment horizontal="center" vertical="center" wrapText="1"/>
      <protection hidden="1"/>
    </xf>
    <xf numFmtId="0" fontId="1" fillId="0" borderId="9" xfId="2" applyFont="1" applyFill="1" applyBorder="1" applyAlignment="1" applyProtection="1">
      <alignment horizontal="left" vertical="center" wrapText="1"/>
      <protection locked="0" hidden="1"/>
    </xf>
    <xf numFmtId="0" fontId="1" fillId="0" borderId="3" xfId="2" applyFont="1" applyFill="1" applyBorder="1" applyAlignment="1" applyProtection="1">
      <alignment horizontal="left" vertical="center" wrapText="1"/>
      <protection locked="0" hidden="1"/>
    </xf>
    <xf numFmtId="0" fontId="1" fillId="0" borderId="9" xfId="2" applyFont="1" applyBorder="1" applyAlignment="1" applyProtection="1">
      <alignment horizontal="center" vertical="center" wrapText="1"/>
      <protection locked="0" hidden="1"/>
    </xf>
    <xf numFmtId="0" fontId="1" fillId="0" borderId="3" xfId="2" applyFont="1" applyBorder="1" applyAlignment="1" applyProtection="1">
      <alignment horizontal="center" vertical="center" wrapText="1"/>
      <protection locked="0" hidden="1"/>
    </xf>
    <xf numFmtId="0" fontId="1" fillId="0" borderId="4" xfId="2" applyFont="1" applyBorder="1" applyAlignment="1" applyProtection="1">
      <alignment horizontal="center" vertical="center" wrapText="1"/>
      <protection locked="0" hidden="1"/>
    </xf>
    <xf numFmtId="0" fontId="9" fillId="0" borderId="9" xfId="2" applyFont="1" applyFill="1" applyBorder="1" applyAlignment="1" applyProtection="1">
      <alignment horizontal="center" vertical="center" wrapText="1"/>
      <protection locked="0" hidden="1"/>
    </xf>
    <xf numFmtId="0" fontId="9" fillId="0" borderId="3" xfId="2" applyFont="1" applyFill="1" applyBorder="1" applyAlignment="1" applyProtection="1">
      <alignment horizontal="center" vertical="center" wrapText="1"/>
      <protection locked="0" hidden="1"/>
    </xf>
    <xf numFmtId="0" fontId="9" fillId="0" borderId="4" xfId="2" applyFont="1" applyFill="1" applyBorder="1" applyAlignment="1" applyProtection="1">
      <alignment horizontal="center" vertical="center" wrapText="1"/>
      <protection locked="0" hidden="1"/>
    </xf>
    <xf numFmtId="0" fontId="15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3" fillId="0" borderId="0" xfId="2" applyFont="1" applyAlignment="1" applyProtection="1">
      <alignment horizontal="right" vertical="center" wrapText="1"/>
      <protection hidden="1"/>
    </xf>
    <xf numFmtId="0" fontId="3" fillId="0" borderId="15" xfId="2" applyFont="1" applyBorder="1" applyAlignment="1" applyProtection="1">
      <alignment horizontal="center" vertical="center" wrapText="1"/>
      <protection hidden="1"/>
    </xf>
    <xf numFmtId="0" fontId="3" fillId="0" borderId="16" xfId="2" applyFont="1" applyBorder="1" applyAlignment="1" applyProtection="1">
      <alignment horizontal="center" vertical="center" wrapText="1"/>
      <protection hidden="1"/>
    </xf>
    <xf numFmtId="0" fontId="4" fillId="0" borderId="0" xfId="2" applyFont="1" applyAlignment="1" applyProtection="1">
      <alignment horizontal="center" vertical="center" wrapText="1"/>
      <protection hidden="1"/>
    </xf>
    <xf numFmtId="0" fontId="2" fillId="0" borderId="0" xfId="2" applyFont="1" applyAlignment="1" applyProtection="1">
      <alignment horizontal="left" vertical="center" wrapText="1"/>
      <protection hidden="1"/>
    </xf>
    <xf numFmtId="0" fontId="1" fillId="0" borderId="10" xfId="2" applyFont="1" applyBorder="1" applyAlignment="1" applyProtection="1">
      <alignment horizontal="left" vertical="center" wrapText="1"/>
      <protection locked="0" hidden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 applyProtection="1">
      <alignment horizontal="left" vertical="center" wrapText="1"/>
      <protection locked="0" hidden="1"/>
    </xf>
    <xf numFmtId="0" fontId="8" fillId="2" borderId="9" xfId="2" applyFont="1" applyFill="1" applyBorder="1" applyAlignment="1" applyProtection="1">
      <alignment horizontal="center" vertical="center" wrapText="1"/>
      <protection hidden="1"/>
    </xf>
    <xf numFmtId="0" fontId="8" fillId="2" borderId="4" xfId="2" applyFont="1" applyFill="1" applyBorder="1" applyAlignment="1" applyProtection="1">
      <alignment horizontal="center" vertical="center" wrapText="1"/>
      <protection hidden="1"/>
    </xf>
    <xf numFmtId="49" fontId="10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2" applyFont="1" applyFill="1" applyBorder="1" applyAlignment="1" applyProtection="1">
      <alignment horizontal="center" vertical="center" wrapText="1"/>
      <protection hidden="1"/>
    </xf>
    <xf numFmtId="9" fontId="2" fillId="0" borderId="1" xfId="3" applyFont="1" applyFill="1" applyBorder="1" applyAlignment="1" applyProtection="1">
      <alignment horizontal="center" vertical="center" wrapText="1"/>
      <protection hidden="1"/>
    </xf>
    <xf numFmtId="0" fontId="8" fillId="0" borderId="1" xfId="2" applyFont="1" applyBorder="1" applyAlignment="1" applyProtection="1">
      <alignment horizontal="center" vertical="center"/>
      <protection hidden="1"/>
    </xf>
    <xf numFmtId="0" fontId="9" fillId="3" borderId="1" xfId="2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locked="0" hidden="1"/>
    </xf>
    <xf numFmtId="0" fontId="0" fillId="0" borderId="6" xfId="0" applyBorder="1" applyAlignment="1" applyProtection="1">
      <alignment horizontal="left" vertical="center" wrapText="1"/>
      <protection locked="0" hidden="1"/>
    </xf>
    <xf numFmtId="0" fontId="0" fillId="0" borderId="7" xfId="0" applyBorder="1" applyAlignment="1" applyProtection="1">
      <alignment horizontal="left" vertical="center" wrapText="1"/>
      <protection locked="0" hidden="1"/>
    </xf>
    <xf numFmtId="0" fontId="0" fillId="0" borderId="8" xfId="0" applyBorder="1" applyAlignment="1" applyProtection="1">
      <alignment horizontal="left" vertical="center" wrapText="1"/>
      <protection locked="0" hidden="1"/>
    </xf>
    <xf numFmtId="0" fontId="7" fillId="0" borderId="1" xfId="2" applyFont="1" applyBorder="1" applyAlignment="1" applyProtection="1">
      <alignment horizontal="center" vertical="center" wrapText="1"/>
      <protection locked="0" hidden="1"/>
    </xf>
    <xf numFmtId="0" fontId="1" fillId="3" borderId="1" xfId="2" applyFont="1" applyFill="1" applyBorder="1" applyAlignment="1" applyProtection="1">
      <alignment horizontal="center" vertical="center"/>
      <protection hidden="1"/>
    </xf>
    <xf numFmtId="0" fontId="1" fillId="0" borderId="11" xfId="2" applyBorder="1" applyAlignment="1" applyProtection="1">
      <alignment horizontal="center" vertical="center"/>
      <protection hidden="1"/>
    </xf>
    <xf numFmtId="0" fontId="1" fillId="0" borderId="14" xfId="2" applyBorder="1" applyAlignment="1" applyProtection="1">
      <alignment horizontal="center" vertical="center"/>
      <protection hidden="1"/>
    </xf>
    <xf numFmtId="0" fontId="1" fillId="0" borderId="2" xfId="2" applyBorder="1" applyAlignment="1" applyProtection="1">
      <alignment horizontal="center" vertical="center"/>
      <protection hidden="1"/>
    </xf>
    <xf numFmtId="0" fontId="12" fillId="0" borderId="1" xfId="2" applyFont="1" applyBorder="1" applyAlignment="1" applyProtection="1">
      <alignment horizontal="center" vertical="center" wrapText="1"/>
      <protection hidden="1"/>
    </xf>
    <xf numFmtId="10" fontId="1" fillId="0" borderId="1" xfId="2" applyNumberFormat="1" applyBorder="1" applyAlignment="1" applyProtection="1">
      <alignment horizontal="center" vertical="center"/>
      <protection hidden="1"/>
    </xf>
    <xf numFmtId="0" fontId="1" fillId="0" borderId="1" xfId="2" applyBorder="1" applyAlignment="1" applyProtection="1">
      <alignment horizontal="center" vertical="center"/>
      <protection hidden="1"/>
    </xf>
    <xf numFmtId="9" fontId="1" fillId="0" borderId="9" xfId="3" applyFont="1" applyBorder="1" applyAlignment="1" applyProtection="1">
      <alignment horizontal="center" vertical="center"/>
      <protection hidden="1"/>
    </xf>
    <xf numFmtId="9" fontId="1" fillId="0" borderId="3" xfId="3" applyFont="1" applyBorder="1" applyAlignment="1" applyProtection="1">
      <alignment horizontal="center" vertical="center"/>
      <protection hidden="1"/>
    </xf>
    <xf numFmtId="9" fontId="1" fillId="0" borderId="4" xfId="3" applyFont="1" applyBorder="1" applyAlignment="1" applyProtection="1">
      <alignment horizontal="center" vertical="center"/>
      <protection hidden="1"/>
    </xf>
    <xf numFmtId="0" fontId="1" fillId="0" borderId="10" xfId="2" applyBorder="1" applyAlignment="1" applyProtection="1">
      <alignment horizontal="center"/>
      <protection locked="0"/>
    </xf>
    <xf numFmtId="0" fontId="2" fillId="0" borderId="12" xfId="2" applyFont="1" applyBorder="1" applyAlignment="1" applyProtection="1">
      <alignment horizontal="center"/>
      <protection locked="0"/>
    </xf>
    <xf numFmtId="0" fontId="11" fillId="3" borderId="1" xfId="2" applyFont="1" applyFill="1" applyBorder="1" applyAlignment="1" applyProtection="1">
      <alignment horizontal="center"/>
      <protection hidden="1"/>
    </xf>
    <xf numFmtId="0" fontId="1" fillId="3" borderId="1" xfId="2" applyFill="1" applyBorder="1" applyAlignment="1" applyProtection="1">
      <alignment horizontal="center" vertical="center"/>
      <protection hidden="1"/>
    </xf>
    <xf numFmtId="0" fontId="1" fillId="3" borderId="1" xfId="2" applyFill="1" applyBorder="1" applyAlignment="1" applyProtection="1">
      <alignment horizontal="center" vertical="center" wrapText="1"/>
      <protection hidden="1"/>
    </xf>
    <xf numFmtId="0" fontId="1" fillId="3" borderId="3" xfId="2" applyFill="1" applyBorder="1" applyAlignment="1" applyProtection="1">
      <alignment horizontal="center" vertical="center" wrapText="1"/>
      <protection hidden="1"/>
    </xf>
    <xf numFmtId="0" fontId="1" fillId="3" borderId="4" xfId="2" applyFill="1" applyBorder="1" applyAlignment="1" applyProtection="1">
      <alignment horizontal="center" vertical="center" wrapText="1"/>
      <protection hidden="1"/>
    </xf>
    <xf numFmtId="0" fontId="13" fillId="8" borderId="4" xfId="2" applyFont="1" applyFill="1" applyBorder="1" applyAlignment="1" applyProtection="1">
      <alignment horizontal="center" vertical="center" wrapText="1"/>
      <protection hidden="1"/>
    </xf>
    <xf numFmtId="0" fontId="37" fillId="0" borderId="5" xfId="0" applyFont="1" applyFill="1" applyBorder="1" applyAlignment="1" applyProtection="1">
      <alignment horizontal="center" vertical="center" wrapText="1"/>
      <protection locked="0" hidden="1"/>
    </xf>
    <xf numFmtId="0" fontId="37" fillId="0" borderId="6" xfId="0" applyFont="1" applyFill="1" applyBorder="1" applyAlignment="1" applyProtection="1">
      <alignment horizontal="center" vertical="center" wrapText="1"/>
      <protection locked="0" hidden="1"/>
    </xf>
    <xf numFmtId="0" fontId="37" fillId="0" borderId="7" xfId="0" applyFont="1" applyFill="1" applyBorder="1" applyAlignment="1" applyProtection="1">
      <alignment horizontal="center" vertical="center" wrapText="1"/>
      <protection locked="0" hidden="1"/>
    </xf>
    <xf numFmtId="0" fontId="37" fillId="0" borderId="8" xfId="0" applyFont="1" applyFill="1" applyBorder="1" applyAlignment="1" applyProtection="1">
      <alignment horizontal="center" vertical="center" wrapText="1"/>
      <protection locked="0" hidden="1"/>
    </xf>
    <xf numFmtId="0" fontId="8" fillId="8" borderId="9" xfId="2" applyFont="1" applyFill="1" applyBorder="1" applyAlignment="1" applyProtection="1">
      <alignment horizontal="center" vertical="center"/>
      <protection hidden="1"/>
    </xf>
    <xf numFmtId="0" fontId="8" fillId="8" borderId="3" xfId="2" applyFont="1" applyFill="1" applyBorder="1" applyAlignment="1" applyProtection="1">
      <alignment horizontal="center" vertical="center"/>
      <protection hidden="1"/>
    </xf>
    <xf numFmtId="0" fontId="8" fillId="8" borderId="4" xfId="2" applyFont="1" applyFill="1" applyBorder="1" applyAlignment="1" applyProtection="1">
      <alignment horizontal="center" vertical="center"/>
      <protection hidden="1"/>
    </xf>
    <xf numFmtId="9" fontId="5" fillId="8" borderId="1" xfId="3" applyFont="1" applyFill="1" applyBorder="1" applyAlignment="1" applyProtection="1">
      <alignment horizontal="center" vertical="center" wrapText="1"/>
      <protection hidden="1"/>
    </xf>
    <xf numFmtId="0" fontId="8" fillId="0" borderId="9" xfId="2" applyFont="1" applyFill="1" applyBorder="1" applyAlignment="1" applyProtection="1">
      <alignment horizontal="center" vertical="center"/>
      <protection hidden="1"/>
    </xf>
    <xf numFmtId="0" fontId="8" fillId="0" borderId="3" xfId="2" applyFont="1" applyFill="1" applyBorder="1" applyAlignment="1" applyProtection="1">
      <alignment horizontal="center" vertical="center"/>
      <protection hidden="1"/>
    </xf>
    <xf numFmtId="0" fontId="8" fillId="0" borderId="4" xfId="2" applyFont="1" applyFill="1" applyBorder="1" applyAlignment="1" applyProtection="1">
      <alignment horizontal="center" vertical="center"/>
      <protection hidden="1"/>
    </xf>
    <xf numFmtId="0" fontId="13" fillId="8" borderId="1" xfId="2" applyFont="1" applyFill="1" applyBorder="1" applyAlignment="1" applyProtection="1">
      <alignment horizontal="center" vertical="center" wrapText="1"/>
      <protection hidden="1"/>
    </xf>
    <xf numFmtId="0" fontId="13" fillId="8" borderId="11" xfId="2" applyFont="1" applyFill="1" applyBorder="1" applyAlignment="1" applyProtection="1">
      <alignment horizontal="center" vertical="center" wrapText="1"/>
      <protection hidden="1"/>
    </xf>
    <xf numFmtId="0" fontId="13" fillId="8" borderId="14" xfId="2" applyFont="1" applyFill="1" applyBorder="1" applyAlignment="1" applyProtection="1">
      <alignment horizontal="center" vertical="center" wrapText="1"/>
      <protection hidden="1"/>
    </xf>
    <xf numFmtId="0" fontId="8" fillId="0" borderId="9" xfId="2" applyFont="1" applyBorder="1" applyAlignment="1" applyProtection="1">
      <alignment horizontal="center" vertical="center"/>
      <protection hidden="1"/>
    </xf>
    <xf numFmtId="0" fontId="8" fillId="0" borderId="3" xfId="2" applyFont="1" applyBorder="1" applyAlignment="1" applyProtection="1">
      <alignment horizontal="center" vertical="center"/>
      <protection hidden="1"/>
    </xf>
    <xf numFmtId="0" fontId="8" fillId="0" borderId="4" xfId="2" applyFont="1" applyBorder="1" applyAlignment="1" applyProtection="1">
      <alignment horizontal="center" vertical="center"/>
      <protection hidden="1"/>
    </xf>
    <xf numFmtId="0" fontId="13" fillId="8" borderId="2" xfId="2" applyFont="1" applyFill="1" applyBorder="1" applyAlignment="1" applyProtection="1">
      <alignment horizontal="center" vertical="center" wrapText="1"/>
      <protection hidden="1"/>
    </xf>
    <xf numFmtId="0" fontId="21" fillId="0" borderId="5" xfId="0" applyFont="1" applyFill="1" applyBorder="1" applyAlignment="1" applyProtection="1">
      <alignment horizontal="center" vertical="top" wrapText="1"/>
      <protection locked="0" hidden="1"/>
    </xf>
    <xf numFmtId="0" fontId="21" fillId="0" borderId="6" xfId="0" applyFont="1" applyFill="1" applyBorder="1" applyAlignment="1" applyProtection="1">
      <alignment horizontal="center" vertical="top" wrapText="1"/>
      <protection locked="0" hidden="1"/>
    </xf>
    <xf numFmtId="0" fontId="21" fillId="0" borderId="7" xfId="0" applyFont="1" applyFill="1" applyBorder="1" applyAlignment="1" applyProtection="1">
      <alignment horizontal="center" vertical="top" wrapText="1"/>
      <protection locked="0" hidden="1"/>
    </xf>
    <xf numFmtId="0" fontId="21" fillId="0" borderId="8" xfId="0" applyFont="1" applyFill="1" applyBorder="1" applyAlignment="1" applyProtection="1">
      <alignment horizontal="center" vertical="top" wrapText="1"/>
      <protection locked="0" hidden="1"/>
    </xf>
    <xf numFmtId="0" fontId="21" fillId="0" borderId="5" xfId="0" applyFont="1" applyFill="1" applyBorder="1" applyAlignment="1" applyProtection="1">
      <alignment horizontal="center" vertical="center" wrapText="1"/>
      <protection locked="0" hidden="1"/>
    </xf>
    <xf numFmtId="0" fontId="21" fillId="0" borderId="6" xfId="0" applyFont="1" applyFill="1" applyBorder="1" applyAlignment="1" applyProtection="1">
      <alignment horizontal="center" vertical="center" wrapText="1"/>
      <protection locked="0" hidden="1"/>
    </xf>
    <xf numFmtId="0" fontId="21" fillId="0" borderId="7" xfId="0" applyFont="1" applyFill="1" applyBorder="1" applyAlignment="1" applyProtection="1">
      <alignment horizontal="center" vertical="center" wrapText="1"/>
      <protection locked="0" hidden="1"/>
    </xf>
    <xf numFmtId="0" fontId="21" fillId="0" borderId="8" xfId="0" applyFont="1" applyFill="1" applyBorder="1" applyAlignment="1" applyProtection="1">
      <alignment horizontal="center" vertical="center" wrapText="1"/>
      <protection locked="0" hidden="1"/>
    </xf>
    <xf numFmtId="0" fontId="24" fillId="0" borderId="5" xfId="0" applyFont="1" applyFill="1" applyBorder="1" applyAlignment="1" applyProtection="1">
      <alignment horizontal="center" vertical="center" wrapText="1"/>
      <protection locked="0" hidden="1"/>
    </xf>
    <xf numFmtId="0" fontId="24" fillId="0" borderId="6" xfId="0" applyFont="1" applyFill="1" applyBorder="1" applyAlignment="1" applyProtection="1">
      <alignment horizontal="center" vertical="center" wrapText="1"/>
      <protection locked="0" hidden="1"/>
    </xf>
    <xf numFmtId="0" fontId="24" fillId="0" borderId="7" xfId="0" applyFont="1" applyFill="1" applyBorder="1" applyAlignment="1" applyProtection="1">
      <alignment horizontal="center" vertical="center" wrapText="1"/>
      <protection locked="0" hidden="1"/>
    </xf>
    <xf numFmtId="0" fontId="24" fillId="0" borderId="8" xfId="0" applyFont="1" applyFill="1" applyBorder="1" applyAlignment="1" applyProtection="1">
      <alignment horizontal="center" vertical="center" wrapText="1"/>
      <protection locked="0" hidden="1"/>
    </xf>
    <xf numFmtId="0" fontId="37" fillId="0" borderId="5" xfId="0" applyFont="1" applyFill="1" applyBorder="1" applyAlignment="1" applyProtection="1">
      <alignment horizontal="center" vertical="top" wrapText="1"/>
      <protection locked="0" hidden="1"/>
    </xf>
    <xf numFmtId="0" fontId="37" fillId="0" borderId="6" xfId="0" applyFont="1" applyFill="1" applyBorder="1" applyAlignment="1" applyProtection="1">
      <alignment horizontal="center" vertical="top" wrapText="1"/>
      <protection locked="0" hidden="1"/>
    </xf>
    <xf numFmtId="0" fontId="37" fillId="0" borderId="7" xfId="0" applyFont="1" applyFill="1" applyBorder="1" applyAlignment="1" applyProtection="1">
      <alignment horizontal="center" vertical="top" wrapText="1"/>
      <protection locked="0" hidden="1"/>
    </xf>
    <xf numFmtId="0" fontId="37" fillId="0" borderId="8" xfId="0" applyFont="1" applyFill="1" applyBorder="1" applyAlignment="1" applyProtection="1">
      <alignment horizontal="center" vertical="top" wrapText="1"/>
      <protection locked="0" hidden="1"/>
    </xf>
    <xf numFmtId="0" fontId="7" fillId="0" borderId="11" xfId="2" applyFont="1" applyBorder="1" applyAlignment="1" applyProtection="1">
      <alignment horizontal="center" vertical="center" wrapText="1"/>
      <protection locked="0" hidden="1"/>
    </xf>
    <xf numFmtId="0" fontId="7" fillId="0" borderId="2" xfId="2" applyFont="1" applyBorder="1" applyAlignment="1" applyProtection="1">
      <alignment horizontal="center" vertical="center" wrapText="1"/>
      <protection locked="0" hidden="1"/>
    </xf>
    <xf numFmtId="0" fontId="15" fillId="8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5" fillId="8" borderId="1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" fillId="0" borderId="10" xfId="2" applyFont="1" applyBorder="1" applyAlignment="1" applyProtection="1">
      <alignment horizontal="left" vertical="center" wrapText="1"/>
      <protection hidden="1"/>
    </xf>
    <xf numFmtId="166" fontId="1" fillId="0" borderId="10" xfId="2" applyNumberFormat="1" applyFont="1" applyBorder="1" applyAlignment="1" applyProtection="1">
      <alignment horizontal="left" vertical="center" wrapText="1"/>
      <protection locked="0" hidden="1"/>
    </xf>
    <xf numFmtId="49" fontId="14" fillId="0" borderId="15" xfId="2" applyNumberFormat="1" applyFont="1" applyBorder="1" applyAlignment="1" applyProtection="1">
      <alignment horizontal="center" vertical="center" wrapText="1"/>
      <protection hidden="1"/>
    </xf>
    <xf numFmtId="0" fontId="14" fillId="0" borderId="15" xfId="2" applyFont="1" applyBorder="1" applyAlignment="1" applyProtection="1">
      <alignment horizontal="center" vertical="center" wrapText="1"/>
      <protection locked="0" hidden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3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 wrapText="1"/>
    </xf>
    <xf numFmtId="0" fontId="14" fillId="11" borderId="16" xfId="2" applyFont="1" applyFill="1" applyBorder="1" applyAlignment="1" applyProtection="1">
      <alignment horizontal="center" vertical="center" wrapText="1"/>
      <protection hidden="1"/>
    </xf>
    <xf numFmtId="0" fontId="20" fillId="10" borderId="1" xfId="0" applyFont="1" applyFill="1" applyBorder="1" applyAlignment="1">
      <alignment horizontal="center" vertical="center" wrapText="1"/>
    </xf>
    <xf numFmtId="0" fontId="6" fillId="8" borderId="1" xfId="2" applyFont="1" applyFill="1" applyBorder="1" applyAlignment="1" applyProtection="1">
      <alignment horizontal="center" vertical="center"/>
      <protection hidden="1"/>
    </xf>
    <xf numFmtId="0" fontId="6" fillId="8" borderId="1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8" fillId="8" borderId="1" xfId="2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8" fillId="8" borderId="9" xfId="2" applyFont="1" applyFill="1" applyBorder="1" applyAlignment="1" applyProtection="1">
      <alignment horizontal="center" vertical="center" wrapText="1"/>
      <protection hidden="1"/>
    </xf>
    <xf numFmtId="0" fontId="8" fillId="8" borderId="4" xfId="2" applyFont="1" applyFill="1" applyBorder="1" applyAlignment="1" applyProtection="1">
      <alignment horizontal="center" vertical="center" wrapText="1"/>
      <protection hidden="1"/>
    </xf>
    <xf numFmtId="0" fontId="1" fillId="0" borderId="1" xfId="2" applyFont="1" applyBorder="1" applyAlignment="1" applyProtection="1">
      <alignment horizontal="center" vertical="center" wrapText="1"/>
      <protection locked="0" hidden="1"/>
    </xf>
    <xf numFmtId="0" fontId="28" fillId="10" borderId="5" xfId="0" applyFont="1" applyFill="1" applyBorder="1" applyAlignment="1">
      <alignment horizontal="center" vertical="center" wrapText="1"/>
    </xf>
    <xf numFmtId="0" fontId="28" fillId="10" borderId="12" xfId="0" applyFont="1" applyFill="1" applyBorder="1" applyAlignment="1">
      <alignment horizontal="center" vertical="center" wrapText="1"/>
    </xf>
    <xf numFmtId="0" fontId="28" fillId="10" borderId="6" xfId="0" applyFont="1" applyFill="1" applyBorder="1" applyAlignment="1">
      <alignment horizontal="center" vertical="center" wrapText="1"/>
    </xf>
    <xf numFmtId="0" fontId="1" fillId="0" borderId="1" xfId="2" applyFont="1" applyBorder="1" applyAlignment="1" applyProtection="1">
      <alignment horizontal="justify" vertical="center" wrapText="1"/>
      <protection locked="0" hidden="1"/>
    </xf>
    <xf numFmtId="0" fontId="1" fillId="0" borderId="3" xfId="2" applyBorder="1" applyAlignment="1" applyProtection="1">
      <alignment horizontal="center" vertical="center"/>
      <protection hidden="1"/>
    </xf>
    <xf numFmtId="1" fontId="1" fillId="0" borderId="3" xfId="2" applyNumberFormat="1" applyFont="1" applyBorder="1" applyAlignment="1" applyProtection="1">
      <alignment horizontal="center" vertical="center" wrapText="1"/>
      <protection locked="0" hidden="1"/>
    </xf>
    <xf numFmtId="0" fontId="5" fillId="0" borderId="12" xfId="2" applyFont="1" applyBorder="1" applyAlignment="1" applyProtection="1">
      <alignment horizontal="center" vertical="center" wrapText="1"/>
      <protection locked="0" hidden="1"/>
    </xf>
    <xf numFmtId="0" fontId="29" fillId="0" borderId="1" xfId="2" applyFont="1" applyBorder="1" applyAlignment="1" applyProtection="1">
      <alignment horizontal="center" vertical="center" wrapText="1"/>
      <protection hidden="1"/>
    </xf>
    <xf numFmtId="0" fontId="8" fillId="8" borderId="5" xfId="2" applyFont="1" applyFill="1" applyBorder="1" applyAlignment="1" applyProtection="1">
      <alignment horizontal="center" vertical="center" wrapText="1"/>
      <protection hidden="1"/>
    </xf>
    <xf numFmtId="0" fontId="8" fillId="8" borderId="6" xfId="2" applyFont="1" applyFill="1" applyBorder="1" applyAlignment="1" applyProtection="1">
      <alignment horizontal="center" vertical="center" wrapText="1"/>
      <protection hidden="1"/>
    </xf>
    <xf numFmtId="0" fontId="8" fillId="8" borderId="7" xfId="2" applyFont="1" applyFill="1" applyBorder="1" applyAlignment="1" applyProtection="1">
      <alignment horizontal="center" vertical="center" wrapText="1"/>
      <protection hidden="1"/>
    </xf>
    <xf numFmtId="0" fontId="8" fillId="8" borderId="8" xfId="2" applyFont="1" applyFill="1" applyBorder="1" applyAlignment="1" applyProtection="1">
      <alignment horizontal="center" vertical="center" wrapText="1"/>
      <protection hidden="1"/>
    </xf>
    <xf numFmtId="0" fontId="8" fillId="8" borderId="11" xfId="2" applyFont="1" applyFill="1" applyBorder="1" applyAlignment="1" applyProtection="1">
      <alignment horizontal="center" vertical="center" wrapText="1"/>
      <protection hidden="1"/>
    </xf>
    <xf numFmtId="0" fontId="8" fillId="8" borderId="2" xfId="2" applyFont="1" applyFill="1" applyBorder="1" applyAlignment="1" applyProtection="1">
      <alignment horizontal="center" vertical="center" wrapText="1"/>
      <protection hidden="1"/>
    </xf>
    <xf numFmtId="0" fontId="8" fillId="8" borderId="3" xfId="2" applyFont="1" applyFill="1" applyBorder="1" applyAlignment="1" applyProtection="1">
      <alignment horizontal="center" vertical="center" wrapText="1"/>
      <protection hidden="1"/>
    </xf>
    <xf numFmtId="0" fontId="29" fillId="0" borderId="3" xfId="2" applyFont="1" applyBorder="1" applyAlignment="1" applyProtection="1">
      <alignment horizontal="center" vertical="center" wrapText="1"/>
      <protection hidden="1"/>
    </xf>
    <xf numFmtId="0" fontId="8" fillId="9" borderId="9" xfId="2" applyFont="1" applyFill="1" applyBorder="1" applyAlignment="1" applyProtection="1">
      <alignment horizontal="center" vertical="center" wrapText="1"/>
      <protection hidden="1"/>
    </xf>
    <xf numFmtId="0" fontId="8" fillId="9" borderId="3" xfId="2" applyFont="1" applyFill="1" applyBorder="1" applyAlignment="1" applyProtection="1">
      <alignment horizontal="center" vertical="center" wrapText="1"/>
      <protection hidden="1"/>
    </xf>
    <xf numFmtId="0" fontId="8" fillId="9" borderId="4" xfId="2" applyFont="1" applyFill="1" applyBorder="1" applyAlignment="1" applyProtection="1">
      <alignment horizontal="center" vertical="center" wrapText="1"/>
      <protection hidden="1"/>
    </xf>
    <xf numFmtId="0" fontId="8" fillId="8" borderId="1" xfId="2" applyFont="1" applyFill="1" applyBorder="1" applyAlignment="1" applyProtection="1">
      <alignment horizontal="center" vertical="center"/>
      <protection hidden="1"/>
    </xf>
    <xf numFmtId="0" fontId="13" fillId="0" borderId="1" xfId="2" applyFont="1" applyFill="1" applyBorder="1" applyAlignment="1" applyProtection="1">
      <alignment horizontal="center" vertical="center" wrapText="1"/>
      <protection hidden="1"/>
    </xf>
    <xf numFmtId="0" fontId="8" fillId="2" borderId="3" xfId="2" applyFont="1" applyFill="1" applyBorder="1" applyAlignment="1" applyProtection="1">
      <alignment horizontal="center" vertical="center" wrapText="1"/>
      <protection hidden="1"/>
    </xf>
    <xf numFmtId="165" fontId="5" fillId="11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Border="1" applyAlignment="1" applyProtection="1">
      <alignment horizontal="right" vertical="center" wrapText="1"/>
      <protection locked="0" hidden="1"/>
    </xf>
    <xf numFmtId="0" fontId="5" fillId="8" borderId="1" xfId="2" applyFont="1" applyFill="1" applyBorder="1" applyAlignment="1" applyProtection="1">
      <alignment horizontal="justify" vertical="center" wrapText="1"/>
      <protection hidden="1"/>
    </xf>
    <xf numFmtId="0" fontId="21" fillId="0" borderId="1" xfId="0" applyFont="1" applyBorder="1" applyAlignment="1">
      <alignment horizontal="justify" vertical="center" wrapText="1"/>
    </xf>
    <xf numFmtId="0" fontId="13" fillId="0" borderId="9" xfId="2" applyFont="1" applyBorder="1" applyAlignment="1" applyProtection="1">
      <alignment horizontal="justify" vertical="center" wrapText="1"/>
      <protection locked="0" hidden="1"/>
    </xf>
    <xf numFmtId="0" fontId="13" fillId="0" borderId="3" xfId="2" applyFont="1" applyBorder="1" applyAlignment="1" applyProtection="1">
      <alignment horizontal="justify" vertical="center" wrapText="1"/>
      <protection locked="0" hidden="1"/>
    </xf>
    <xf numFmtId="0" fontId="13" fillId="0" borderId="4" xfId="2" applyFont="1" applyBorder="1" applyAlignment="1" applyProtection="1">
      <alignment horizontal="justify" vertical="center" wrapText="1"/>
      <protection locked="0" hidden="1"/>
    </xf>
    <xf numFmtId="0" fontId="13" fillId="11" borderId="9" xfId="2" applyFont="1" applyFill="1" applyBorder="1" applyAlignment="1" applyProtection="1">
      <alignment horizontal="center" vertical="center" wrapText="1"/>
      <protection hidden="1"/>
    </xf>
    <xf numFmtId="0" fontId="13" fillId="11" borderId="4" xfId="2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Fill="1" applyBorder="1" applyAlignment="1" applyProtection="1">
      <alignment horizontal="center" vertical="center" wrapText="1"/>
      <protection hidden="1"/>
    </xf>
    <xf numFmtId="49" fontId="10" fillId="8" borderId="1" xfId="2" applyNumberFormat="1" applyFont="1" applyFill="1" applyBorder="1" applyAlignment="1" applyProtection="1">
      <alignment horizontal="center" vertical="center" wrapText="1"/>
      <protection hidden="1"/>
    </xf>
    <xf numFmtId="49" fontId="10" fillId="8" borderId="11" xfId="2" applyNumberFormat="1" applyFont="1" applyFill="1" applyBorder="1" applyAlignment="1" applyProtection="1">
      <alignment horizontal="center" vertical="center" wrapText="1"/>
      <protection hidden="1"/>
    </xf>
    <xf numFmtId="49" fontId="40" fillId="8" borderId="11" xfId="2" applyNumberFormat="1" applyFont="1" applyFill="1" applyBorder="1" applyAlignment="1" applyProtection="1">
      <alignment horizontal="center" vertical="center" wrapText="1"/>
      <protection hidden="1"/>
    </xf>
    <xf numFmtId="49" fontId="40" fillId="8" borderId="14" xfId="2" applyNumberFormat="1" applyFont="1" applyFill="1" applyBorder="1" applyAlignment="1" applyProtection="1">
      <alignment horizontal="center" vertical="center" wrapText="1"/>
      <protection hidden="1"/>
    </xf>
    <xf numFmtId="49" fontId="40" fillId="8" borderId="2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2" applyBorder="1" applyAlignment="1" applyProtection="1">
      <alignment horizontal="center"/>
      <protection hidden="1"/>
    </xf>
    <xf numFmtId="0" fontId="1" fillId="0" borderId="0" xfId="2" applyBorder="1" applyAlignment="1" applyProtection="1">
      <alignment horizontal="center" vertical="center" wrapText="1"/>
      <protection hidden="1"/>
    </xf>
    <xf numFmtId="49" fontId="29" fillId="8" borderId="6" xfId="2" applyNumberFormat="1" applyFont="1" applyFill="1" applyBorder="1" applyAlignment="1" applyProtection="1">
      <alignment horizontal="center" vertical="center" wrapText="1"/>
      <protection hidden="1"/>
    </xf>
    <xf numFmtId="49" fontId="29" fillId="8" borderId="17" xfId="2" applyNumberFormat="1" applyFont="1" applyFill="1" applyBorder="1" applyAlignment="1" applyProtection="1">
      <alignment horizontal="center" vertical="center" wrapText="1"/>
      <protection hidden="1"/>
    </xf>
    <xf numFmtId="49" fontId="29" fillId="8" borderId="8" xfId="2" applyNumberFormat="1" applyFont="1" applyFill="1" applyBorder="1" applyAlignment="1" applyProtection="1">
      <alignment horizontal="center" vertical="center" wrapText="1"/>
      <protection hidden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43"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3300"/>
      <color rgb="FFD8B088"/>
      <color rgb="FF996633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914400</xdr:colOff>
      <xdr:row>0</xdr:row>
      <xdr:rowOff>0</xdr:rowOff>
    </xdr:from>
    <xdr:to>
      <xdr:col>2</xdr:col>
      <xdr:colOff>990600</xdr:colOff>
      <xdr:row>1</xdr:row>
      <xdr:rowOff>19050</xdr:rowOff>
    </xdr:to>
    <xdr:sp macro="" textlink="">
      <xdr:nvSpPr>
        <xdr:cNvPr id="458470" name="Text Box 2"/>
        <xdr:cNvSpPr txBox="1">
          <a:spLocks noChangeArrowheads="1"/>
        </xdr:cNvSpPr>
      </xdr:nvSpPr>
      <xdr:spPr bwMode="auto">
        <a:xfrm>
          <a:off x="20574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47625</xdr:rowOff>
    </xdr:to>
    <xdr:sp macro="" textlink="">
      <xdr:nvSpPr>
        <xdr:cNvPr id="458471" name="Text Box 4"/>
        <xdr:cNvSpPr txBox="1">
          <a:spLocks noChangeArrowheads="1"/>
        </xdr:cNvSpPr>
      </xdr:nvSpPr>
      <xdr:spPr bwMode="auto">
        <a:xfrm>
          <a:off x="11430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47625</xdr:rowOff>
    </xdr:to>
    <xdr:sp macro="" textlink="">
      <xdr:nvSpPr>
        <xdr:cNvPr id="458472" name="Text Box 6"/>
        <xdr:cNvSpPr txBox="1">
          <a:spLocks noChangeArrowheads="1"/>
        </xdr:cNvSpPr>
      </xdr:nvSpPr>
      <xdr:spPr bwMode="auto">
        <a:xfrm>
          <a:off x="11430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47625</xdr:rowOff>
    </xdr:to>
    <xdr:sp macro="" textlink="">
      <xdr:nvSpPr>
        <xdr:cNvPr id="458473" name="Text Box 8"/>
        <xdr:cNvSpPr txBox="1">
          <a:spLocks noChangeArrowheads="1"/>
        </xdr:cNvSpPr>
      </xdr:nvSpPr>
      <xdr:spPr bwMode="auto">
        <a:xfrm>
          <a:off x="11430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458474" name="Text Box 1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75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76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77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78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79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0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1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2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3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4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85" name="Text Box 8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114300</xdr:rowOff>
    </xdr:to>
    <xdr:sp macro="" textlink="">
      <xdr:nvSpPr>
        <xdr:cNvPr id="458486" name="Text Box 2"/>
        <xdr:cNvSpPr txBox="1">
          <a:spLocks noChangeArrowheads="1"/>
        </xdr:cNvSpPr>
      </xdr:nvSpPr>
      <xdr:spPr bwMode="auto">
        <a:xfrm>
          <a:off x="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114300</xdr:rowOff>
    </xdr:to>
    <xdr:sp macro="" textlink="">
      <xdr:nvSpPr>
        <xdr:cNvPr id="458487" name="Text Box 10"/>
        <xdr:cNvSpPr txBox="1">
          <a:spLocks noChangeArrowheads="1"/>
        </xdr:cNvSpPr>
      </xdr:nvSpPr>
      <xdr:spPr bwMode="auto">
        <a:xfrm>
          <a:off x="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114300</xdr:rowOff>
    </xdr:to>
    <xdr:sp macro="" textlink="">
      <xdr:nvSpPr>
        <xdr:cNvPr id="458488" name="Text Box 11"/>
        <xdr:cNvSpPr txBox="1">
          <a:spLocks noChangeArrowheads="1"/>
        </xdr:cNvSpPr>
      </xdr:nvSpPr>
      <xdr:spPr bwMode="auto">
        <a:xfrm>
          <a:off x="0" y="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489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490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1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2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28575</xdr:rowOff>
    </xdr:to>
    <xdr:sp macro="" textlink="">
      <xdr:nvSpPr>
        <xdr:cNvPr id="458493" name="Text Box 4"/>
        <xdr:cNvSpPr txBox="1">
          <a:spLocks noChangeArrowheads="1"/>
        </xdr:cNvSpPr>
      </xdr:nvSpPr>
      <xdr:spPr bwMode="auto">
        <a:xfrm>
          <a:off x="114300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28575</xdr:rowOff>
    </xdr:to>
    <xdr:sp macro="" textlink="">
      <xdr:nvSpPr>
        <xdr:cNvPr id="458494" name="Text Box 6"/>
        <xdr:cNvSpPr txBox="1">
          <a:spLocks noChangeArrowheads="1"/>
        </xdr:cNvSpPr>
      </xdr:nvSpPr>
      <xdr:spPr bwMode="auto">
        <a:xfrm>
          <a:off x="114300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5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6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7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498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114300</xdr:rowOff>
    </xdr:to>
    <xdr:sp macro="" textlink="">
      <xdr:nvSpPr>
        <xdr:cNvPr id="458499" name="Text Box 4"/>
        <xdr:cNvSpPr txBox="1">
          <a:spLocks noChangeArrowheads="1"/>
        </xdr:cNvSpPr>
      </xdr:nvSpPr>
      <xdr:spPr bwMode="auto">
        <a:xfrm>
          <a:off x="11430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114300</xdr:rowOff>
    </xdr:to>
    <xdr:sp macro="" textlink="">
      <xdr:nvSpPr>
        <xdr:cNvPr id="458500" name="Text Box 6"/>
        <xdr:cNvSpPr txBox="1">
          <a:spLocks noChangeArrowheads="1"/>
        </xdr:cNvSpPr>
      </xdr:nvSpPr>
      <xdr:spPr bwMode="auto">
        <a:xfrm>
          <a:off x="1143000" y="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01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02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03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04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133350</xdr:rowOff>
    </xdr:to>
    <xdr:sp macro="" textlink="">
      <xdr:nvSpPr>
        <xdr:cNvPr id="458505" name="Text Box 4"/>
        <xdr:cNvSpPr txBox="1">
          <a:spLocks noChangeArrowheads="1"/>
        </xdr:cNvSpPr>
      </xdr:nvSpPr>
      <xdr:spPr bwMode="auto">
        <a:xfrm>
          <a:off x="1143000" y="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133350</xdr:rowOff>
    </xdr:to>
    <xdr:sp macro="" textlink="">
      <xdr:nvSpPr>
        <xdr:cNvPr id="458506" name="Text Box 6"/>
        <xdr:cNvSpPr txBox="1">
          <a:spLocks noChangeArrowheads="1"/>
        </xdr:cNvSpPr>
      </xdr:nvSpPr>
      <xdr:spPr bwMode="auto">
        <a:xfrm>
          <a:off x="1143000" y="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57150</xdr:rowOff>
    </xdr:to>
    <xdr:sp macro="" textlink="">
      <xdr:nvSpPr>
        <xdr:cNvPr id="458507" name="Text Box 4"/>
        <xdr:cNvSpPr txBox="1">
          <a:spLocks noChangeArrowheads="1"/>
        </xdr:cNvSpPr>
      </xdr:nvSpPr>
      <xdr:spPr bwMode="auto">
        <a:xfrm>
          <a:off x="1143000" y="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57150</xdr:rowOff>
    </xdr:to>
    <xdr:sp macro="" textlink="">
      <xdr:nvSpPr>
        <xdr:cNvPr id="458508" name="Text Box 6"/>
        <xdr:cNvSpPr txBox="1">
          <a:spLocks noChangeArrowheads="1"/>
        </xdr:cNvSpPr>
      </xdr:nvSpPr>
      <xdr:spPr bwMode="auto">
        <a:xfrm>
          <a:off x="1143000" y="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09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10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11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12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47625</xdr:rowOff>
    </xdr:to>
    <xdr:sp macro="" textlink="">
      <xdr:nvSpPr>
        <xdr:cNvPr id="458513" name="Text Box 4"/>
        <xdr:cNvSpPr txBox="1">
          <a:spLocks noChangeArrowheads="1"/>
        </xdr:cNvSpPr>
      </xdr:nvSpPr>
      <xdr:spPr bwMode="auto">
        <a:xfrm>
          <a:off x="1143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47625</xdr:rowOff>
    </xdr:to>
    <xdr:sp macro="" textlink="">
      <xdr:nvSpPr>
        <xdr:cNvPr id="458514" name="Text Box 6"/>
        <xdr:cNvSpPr txBox="1">
          <a:spLocks noChangeArrowheads="1"/>
        </xdr:cNvSpPr>
      </xdr:nvSpPr>
      <xdr:spPr bwMode="auto">
        <a:xfrm>
          <a:off x="1143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15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16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47625</xdr:rowOff>
    </xdr:to>
    <xdr:sp macro="" textlink="">
      <xdr:nvSpPr>
        <xdr:cNvPr id="458517" name="Text Box 4"/>
        <xdr:cNvSpPr txBox="1">
          <a:spLocks noChangeArrowheads="1"/>
        </xdr:cNvSpPr>
      </xdr:nvSpPr>
      <xdr:spPr bwMode="auto">
        <a:xfrm>
          <a:off x="1143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47625</xdr:rowOff>
    </xdr:to>
    <xdr:sp macro="" textlink="">
      <xdr:nvSpPr>
        <xdr:cNvPr id="458518" name="Text Box 6"/>
        <xdr:cNvSpPr txBox="1">
          <a:spLocks noChangeArrowheads="1"/>
        </xdr:cNvSpPr>
      </xdr:nvSpPr>
      <xdr:spPr bwMode="auto">
        <a:xfrm>
          <a:off x="1143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57150</xdr:rowOff>
    </xdr:to>
    <xdr:sp macro="" textlink="">
      <xdr:nvSpPr>
        <xdr:cNvPr id="458519" name="Text Box 4"/>
        <xdr:cNvSpPr txBox="1">
          <a:spLocks noChangeArrowheads="1"/>
        </xdr:cNvSpPr>
      </xdr:nvSpPr>
      <xdr:spPr bwMode="auto">
        <a:xfrm>
          <a:off x="1143000" y="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57150</xdr:rowOff>
    </xdr:to>
    <xdr:sp macro="" textlink="">
      <xdr:nvSpPr>
        <xdr:cNvPr id="458520" name="Text Box 6"/>
        <xdr:cNvSpPr txBox="1">
          <a:spLocks noChangeArrowheads="1"/>
        </xdr:cNvSpPr>
      </xdr:nvSpPr>
      <xdr:spPr bwMode="auto">
        <a:xfrm>
          <a:off x="1143000" y="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1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2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114300</xdr:rowOff>
    </xdr:to>
    <xdr:sp macro="" textlink="">
      <xdr:nvSpPr>
        <xdr:cNvPr id="458525" name="Text Box 4"/>
        <xdr:cNvSpPr txBox="1">
          <a:spLocks noChangeArrowheads="1"/>
        </xdr:cNvSpPr>
      </xdr:nvSpPr>
      <xdr:spPr bwMode="auto">
        <a:xfrm>
          <a:off x="253365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114300</xdr:rowOff>
    </xdr:to>
    <xdr:sp macro="" textlink="">
      <xdr:nvSpPr>
        <xdr:cNvPr id="458526" name="Text Box 6"/>
        <xdr:cNvSpPr txBox="1">
          <a:spLocks noChangeArrowheads="1"/>
        </xdr:cNvSpPr>
      </xdr:nvSpPr>
      <xdr:spPr bwMode="auto">
        <a:xfrm>
          <a:off x="253365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7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58528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114300</xdr:rowOff>
    </xdr:to>
    <xdr:sp macro="" textlink="">
      <xdr:nvSpPr>
        <xdr:cNvPr id="458529" name="Text Box 4"/>
        <xdr:cNvSpPr txBox="1">
          <a:spLocks noChangeArrowheads="1"/>
        </xdr:cNvSpPr>
      </xdr:nvSpPr>
      <xdr:spPr bwMode="auto">
        <a:xfrm>
          <a:off x="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114300</xdr:rowOff>
    </xdr:to>
    <xdr:sp macro="" textlink="">
      <xdr:nvSpPr>
        <xdr:cNvPr id="458530" name="Text Box 6"/>
        <xdr:cNvSpPr txBox="1">
          <a:spLocks noChangeArrowheads="1"/>
        </xdr:cNvSpPr>
      </xdr:nvSpPr>
      <xdr:spPr bwMode="auto">
        <a:xfrm>
          <a:off x="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31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3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3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3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3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36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37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3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3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4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4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542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4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4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0</xdr:row>
      <xdr:rowOff>0</xdr:rowOff>
    </xdr:from>
    <xdr:to>
      <xdr:col>12</xdr:col>
      <xdr:colOff>104775</xdr:colOff>
      <xdr:row>0</xdr:row>
      <xdr:rowOff>152400</xdr:rowOff>
    </xdr:to>
    <xdr:sp macro="" textlink="">
      <xdr:nvSpPr>
        <xdr:cNvPr id="458545" name="Text Box 4"/>
        <xdr:cNvSpPr txBox="1">
          <a:spLocks noChangeArrowheads="1"/>
        </xdr:cNvSpPr>
      </xdr:nvSpPr>
      <xdr:spPr bwMode="auto">
        <a:xfrm>
          <a:off x="61245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546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47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548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4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5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51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52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5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55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5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5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57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58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559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560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61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562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563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6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6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6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6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6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6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7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7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7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7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7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7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7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7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7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7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82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583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58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114300</xdr:rowOff>
    </xdr:to>
    <xdr:sp macro="" textlink="">
      <xdr:nvSpPr>
        <xdr:cNvPr id="458588" name="Text Box 4"/>
        <xdr:cNvSpPr txBox="1">
          <a:spLocks noChangeArrowheads="1"/>
        </xdr:cNvSpPr>
      </xdr:nvSpPr>
      <xdr:spPr bwMode="auto">
        <a:xfrm>
          <a:off x="4524375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114300</xdr:rowOff>
    </xdr:to>
    <xdr:sp macro="" textlink="">
      <xdr:nvSpPr>
        <xdr:cNvPr id="458589" name="Text Box 6"/>
        <xdr:cNvSpPr txBox="1">
          <a:spLocks noChangeArrowheads="1"/>
        </xdr:cNvSpPr>
      </xdr:nvSpPr>
      <xdr:spPr bwMode="auto">
        <a:xfrm>
          <a:off x="4524375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114300</xdr:rowOff>
    </xdr:to>
    <xdr:sp macro="" textlink="">
      <xdr:nvSpPr>
        <xdr:cNvPr id="458590" name="Text Box 6"/>
        <xdr:cNvSpPr txBox="1">
          <a:spLocks noChangeArrowheads="1"/>
        </xdr:cNvSpPr>
      </xdr:nvSpPr>
      <xdr:spPr bwMode="auto">
        <a:xfrm>
          <a:off x="3781425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9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59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9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9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9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59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9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59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59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60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0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0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0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0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0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0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0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0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0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1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1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1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1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1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1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1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61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61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1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2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2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2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58623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2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2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2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2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2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2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3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3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3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3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3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3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3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3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638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639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4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4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642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643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4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4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4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4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4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4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5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5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5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5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5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5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5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65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5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5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6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6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6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6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66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66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6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6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6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66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7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67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7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67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674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58675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58676" name="Text Box 4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58677" name="Text Box 6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7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7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80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58681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82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83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84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85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686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58687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8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5868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690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58691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58692" name="Text Box 4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58693" name="Text Box 6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9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69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9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69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9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5869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0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0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0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0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0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0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0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0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0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0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1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1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1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1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71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71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5871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1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2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72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72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2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2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2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2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2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2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2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3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3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3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3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3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73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5873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58737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3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5873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74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5874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4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5874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4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4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4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5874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4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5874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50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58751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2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2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82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82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182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2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3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83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83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1833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1834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3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3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37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38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3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4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41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42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4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4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4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4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4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4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4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5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51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52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5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5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5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5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5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5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5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6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6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6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6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6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86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86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6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6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86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87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1871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7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87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87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87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76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77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7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7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80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881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82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83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84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85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1886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1887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8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88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1890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1891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9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89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9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89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9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89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9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89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0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0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0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0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0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0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0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0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0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0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91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91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1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1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91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91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1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1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92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92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2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2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2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2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2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2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2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2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930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1931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3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3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934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1935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193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3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3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93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194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1941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4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4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4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4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46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47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4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4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5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5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1952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5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5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1955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1956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1957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5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5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6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6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6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196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6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196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6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6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6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6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7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7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7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7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7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7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7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7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7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7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8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8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8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198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8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9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199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9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199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9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9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9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199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9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199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00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01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0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0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04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05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00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0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0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0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1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1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1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1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1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1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1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1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1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1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2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2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2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2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2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025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2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2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28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29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030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031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32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33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034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035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36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37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03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03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040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041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42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043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044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045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4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4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4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4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5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5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052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053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5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5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5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5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5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5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6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6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66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67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6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70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71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7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7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7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7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07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7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07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7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8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8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08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8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8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8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08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8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08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8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09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091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9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09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9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09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09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097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098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2099" name="Text Box 4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2100" name="Text Box 6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01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02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0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0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0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0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07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08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109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110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11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12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113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114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62115" name="Text Box 4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62116" name="Text Box 6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1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1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1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2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21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22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2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2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2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2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2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2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2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3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3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3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3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3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3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3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3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3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13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14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141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4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4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14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14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4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4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4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4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5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5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5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5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5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5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5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5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15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15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160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6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6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16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16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165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166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67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68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69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70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71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172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7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17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75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76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7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7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7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8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8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8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8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18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8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8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8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18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8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19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9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9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9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19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9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9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9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19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19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0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0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0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203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0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0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0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0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0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0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1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1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1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1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1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1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1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1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218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219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2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2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222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223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2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2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2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2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2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2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3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3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3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3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3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3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3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3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3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3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4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4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4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4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24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24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4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4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4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4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5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5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5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5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5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25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5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5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5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25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6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6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26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26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6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26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6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26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26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6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27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7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27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273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74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75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76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77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7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7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8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8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82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83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284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8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8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0</xdr:row>
      <xdr:rowOff>0</xdr:rowOff>
    </xdr:from>
    <xdr:to>
      <xdr:col>12</xdr:col>
      <xdr:colOff>104775</xdr:colOff>
      <xdr:row>0</xdr:row>
      <xdr:rowOff>152400</xdr:rowOff>
    </xdr:to>
    <xdr:sp macro="" textlink="">
      <xdr:nvSpPr>
        <xdr:cNvPr id="462287" name="Text Box 4"/>
        <xdr:cNvSpPr txBox="1">
          <a:spLocks noChangeArrowheads="1"/>
        </xdr:cNvSpPr>
      </xdr:nvSpPr>
      <xdr:spPr bwMode="auto">
        <a:xfrm>
          <a:off x="61245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288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289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290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91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92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9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9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9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29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97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298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29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0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0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0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0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0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0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0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0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0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0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1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1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1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1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1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1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1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1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1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1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2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2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2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2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2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2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2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2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2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2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3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3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3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33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34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3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3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337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338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3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4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34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34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4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4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4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4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4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4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4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5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5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5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5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5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35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35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357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5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5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36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36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36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36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6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6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366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367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6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6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7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7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372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373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7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37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376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377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7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7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8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8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8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8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84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385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8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8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8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38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9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39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9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9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9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39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9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39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9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39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0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0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0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0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0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0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0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0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40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0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1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1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1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1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1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1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1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1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1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1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2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2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2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423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2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2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2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2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42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429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430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2431" name="Text Box 4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sp macro="" textlink="">
      <xdr:nvSpPr>
        <xdr:cNvPr id="462432" name="Text Box 6"/>
        <xdr:cNvSpPr txBox="1">
          <a:spLocks noChangeArrowheads="1"/>
        </xdr:cNvSpPr>
      </xdr:nvSpPr>
      <xdr:spPr bwMode="auto">
        <a:xfrm>
          <a:off x="11430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3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3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43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43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37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38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43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44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441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442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4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44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445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446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62447" name="Text Box 4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9525</xdr:rowOff>
    </xdr:to>
    <xdr:sp macro="" textlink="">
      <xdr:nvSpPr>
        <xdr:cNvPr id="462448" name="Text Box 6"/>
        <xdr:cNvSpPr txBox="1">
          <a:spLocks noChangeArrowheads="1"/>
        </xdr:cNvSpPr>
      </xdr:nvSpPr>
      <xdr:spPr bwMode="auto">
        <a:xfrm>
          <a:off x="1143000" y="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4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5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5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5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45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45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5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5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5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5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5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6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6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6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6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6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6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6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6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6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6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7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7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7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7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7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7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7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7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47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7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8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8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48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8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8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8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48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8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48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8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49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491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9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49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9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49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496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497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49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49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0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0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0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0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0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0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0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0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0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0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1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1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14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15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1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1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1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1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2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2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2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2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2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2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2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2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2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2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3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3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3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3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534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3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3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53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53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3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4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4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4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54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4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4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46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47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548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549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5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55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552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553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5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5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5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5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5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5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6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56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6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6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6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6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6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6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6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6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7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7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7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7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7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7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7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7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7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7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8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8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58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58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8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58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8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8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8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58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9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9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9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59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9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59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9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59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59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59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0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0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0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603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04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05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06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07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0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0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1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1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12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13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614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1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1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0</xdr:row>
      <xdr:rowOff>0</xdr:rowOff>
    </xdr:from>
    <xdr:to>
      <xdr:col>12</xdr:col>
      <xdr:colOff>104775</xdr:colOff>
      <xdr:row>0</xdr:row>
      <xdr:rowOff>152400</xdr:rowOff>
    </xdr:to>
    <xdr:sp macro="" textlink="">
      <xdr:nvSpPr>
        <xdr:cNvPr id="462617" name="Text Box 4"/>
        <xdr:cNvSpPr txBox="1">
          <a:spLocks noChangeArrowheads="1"/>
        </xdr:cNvSpPr>
      </xdr:nvSpPr>
      <xdr:spPr bwMode="auto">
        <a:xfrm>
          <a:off x="61245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618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619" name="Text Box 4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38100</xdr:rowOff>
    </xdr:to>
    <xdr:sp macro="" textlink="">
      <xdr:nvSpPr>
        <xdr:cNvPr id="462620" name="Text Box 6"/>
        <xdr:cNvSpPr txBox="1">
          <a:spLocks noChangeArrowheads="1"/>
        </xdr:cNvSpPr>
      </xdr:nvSpPr>
      <xdr:spPr bwMode="auto">
        <a:xfrm>
          <a:off x="1143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21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22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2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2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2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2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27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28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2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3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3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3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3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3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3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3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3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3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3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4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4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4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4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4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4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4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4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4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4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65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5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5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5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5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5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5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5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5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5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6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6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6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663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664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6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6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667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668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669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7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7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7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7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7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67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7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7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7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67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8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8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68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68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8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68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68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68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68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8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69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9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69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9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9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9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9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97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698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699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700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701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702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703" name="Text Box 4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152400</xdr:rowOff>
    </xdr:to>
    <xdr:sp macro="" textlink="">
      <xdr:nvSpPr>
        <xdr:cNvPr id="462704" name="Text Box 6"/>
        <xdr:cNvSpPr txBox="1">
          <a:spLocks noChangeArrowheads="1"/>
        </xdr:cNvSpPr>
      </xdr:nvSpPr>
      <xdr:spPr bwMode="auto">
        <a:xfrm>
          <a:off x="253365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70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70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707" name="Text Box 4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152400</xdr:rowOff>
    </xdr:to>
    <xdr:sp macro="" textlink="">
      <xdr:nvSpPr>
        <xdr:cNvPr id="462708" name="Text Box 6"/>
        <xdr:cNvSpPr txBox="1">
          <a:spLocks noChangeArrowheads="1"/>
        </xdr:cNvSpPr>
      </xdr:nvSpPr>
      <xdr:spPr bwMode="auto">
        <a:xfrm>
          <a:off x="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0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1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1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1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1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1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715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716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1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1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1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2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2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2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2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2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2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2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2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2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72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73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3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3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73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73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3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3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3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3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2739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4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4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4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4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4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74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4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4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74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74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5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75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75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75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5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5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5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5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758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759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6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761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762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63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64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765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766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6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6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769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770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7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7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7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7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775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776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777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778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79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8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781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782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83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84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785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786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8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78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789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790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9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79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9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79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9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9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797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798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79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0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0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0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0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0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805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806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807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808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09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1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811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812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13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14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815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816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1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81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819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820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2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2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2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2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2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2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2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2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2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3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3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3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3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3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3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3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3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3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3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4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4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4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4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4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4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4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4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4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4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5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5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5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85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85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855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856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857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858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5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6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6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86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6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6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6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6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6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6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6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7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7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7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7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7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7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7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7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7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7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88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8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8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83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884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8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88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87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888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8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89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89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89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89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90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90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0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1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911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2912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913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2914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1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1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917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2918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19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2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921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2922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23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2924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925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2926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2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2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2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3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3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3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3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3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3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3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3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3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3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4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4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4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4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4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4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4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4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4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4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5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5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5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5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5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5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5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5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5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959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2960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961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962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96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296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6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6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6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296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6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7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7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7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7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7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7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7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7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7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7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8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8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8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8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8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8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298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8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8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8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299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9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299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9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299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9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299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9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299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299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00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0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0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0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0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1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1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1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13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14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1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1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17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18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1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2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2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2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2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2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2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2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2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2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2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3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3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3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3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3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035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036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037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038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039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040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04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04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04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04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4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4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4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4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4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5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5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5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5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5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5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5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5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5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5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6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6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06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6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6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6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06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6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06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6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07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7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07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7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7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07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07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7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7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7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085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086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8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9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9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09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09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09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095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096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09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09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099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00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0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0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03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04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0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0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07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08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0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1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1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1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1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1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15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16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1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1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19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20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2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2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23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24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2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2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27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28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2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3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3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3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3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3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35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36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3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3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39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40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4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4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43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44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4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4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47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48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4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5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5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5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5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5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55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56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5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5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59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60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6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6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63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64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6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6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67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68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6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7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7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7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73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174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75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176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77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78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79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80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8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8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83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84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8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8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87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188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8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19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9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19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93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94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195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96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197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98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199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0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0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02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03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0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0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0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0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208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20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21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21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217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218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219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220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221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22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23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224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225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26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27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228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229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3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3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32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33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3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3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3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3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238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239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240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241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42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43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244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245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46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47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248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249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5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25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52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253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5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5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5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5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5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5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6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6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6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6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26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26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6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6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26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26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7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7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7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7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7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7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7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7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27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27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8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8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28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28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8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28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286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287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28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28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29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29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9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9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9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29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9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29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9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29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0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0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0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0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0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0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0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0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08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09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31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31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16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17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1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20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21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2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2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2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2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32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327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328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2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335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3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338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339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4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346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347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348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349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352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353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4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5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356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357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8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59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360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361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36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36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6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6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366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367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368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369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372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373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4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5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376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377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8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379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380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381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38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38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8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38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8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38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8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8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39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39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9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9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9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39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9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39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9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39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0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0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0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0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0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0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0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0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0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0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1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1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1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1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1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1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1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1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2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2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22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23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424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425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26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27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428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429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43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43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3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3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3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3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3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3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43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43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40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41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4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4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4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4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4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4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4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4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5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5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5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5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5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5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5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5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5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5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6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6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6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6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6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6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6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6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6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6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70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71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7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7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74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475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7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47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78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479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0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1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482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8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48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8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49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491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9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9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9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49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9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49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9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49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0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0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0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0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0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0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0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0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0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0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1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1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1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1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1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1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1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1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18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19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520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521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522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523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524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525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26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27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28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29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3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3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36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37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3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40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41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4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4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4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4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46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547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4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4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50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551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5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55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54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555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5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5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5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5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560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561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8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69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570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571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2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3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6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577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578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579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580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581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82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83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584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585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86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87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588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589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9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59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592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593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9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59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9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59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598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599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600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601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02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03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604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605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06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07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608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609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10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611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612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613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1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1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16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17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1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1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20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21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2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2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24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25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2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2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28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29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30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31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32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33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34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35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3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3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38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39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4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4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42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43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44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45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646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647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648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649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650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651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52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53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54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655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56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57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58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59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6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6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62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63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6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6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66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67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68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69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0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1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72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73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4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5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76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677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8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79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80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681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82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683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84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85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523875</xdr:colOff>
      <xdr:row>1</xdr:row>
      <xdr:rowOff>38100</xdr:rowOff>
    </xdr:to>
    <xdr:sp macro="" textlink="">
      <xdr:nvSpPr>
        <xdr:cNvPr id="463686" name="Text Box 6"/>
        <xdr:cNvSpPr txBox="1">
          <a:spLocks noChangeArrowheads="1"/>
        </xdr:cNvSpPr>
      </xdr:nvSpPr>
      <xdr:spPr bwMode="auto">
        <a:xfrm>
          <a:off x="35528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687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688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8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9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9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9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9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69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9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9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9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69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69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0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0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0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0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0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0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0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0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0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0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1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1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1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1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1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1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1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1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1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1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2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2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2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723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724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725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726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727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728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729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730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731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732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3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3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3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3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3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3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3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4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4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4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4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4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4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4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4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4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49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50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5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5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53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54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5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5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57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58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59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60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763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764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69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770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7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7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73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74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7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7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77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78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7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8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81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82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83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84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85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86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87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788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8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9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91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792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9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79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95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796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97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798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799" name="Text Box 4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152400</xdr:rowOff>
    </xdr:to>
    <xdr:sp macro="" textlink="">
      <xdr:nvSpPr>
        <xdr:cNvPr id="463800" name="Text Box 6"/>
        <xdr:cNvSpPr txBox="1">
          <a:spLocks noChangeArrowheads="1"/>
        </xdr:cNvSpPr>
      </xdr:nvSpPr>
      <xdr:spPr bwMode="auto">
        <a:xfrm>
          <a:off x="1143000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801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802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803" name="Text Box 4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152400</xdr:rowOff>
    </xdr:to>
    <xdr:sp macro="" textlink="">
      <xdr:nvSpPr>
        <xdr:cNvPr id="463804" name="Text Box 6"/>
        <xdr:cNvSpPr txBox="1">
          <a:spLocks noChangeArrowheads="1"/>
        </xdr:cNvSpPr>
      </xdr:nvSpPr>
      <xdr:spPr bwMode="auto">
        <a:xfrm>
          <a:off x="4524375" y="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05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06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07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08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09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10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811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812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1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1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815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816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1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1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819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820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21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22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23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24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825" name="Text Box 4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1</xdr:row>
      <xdr:rowOff>19050</xdr:rowOff>
    </xdr:to>
    <xdr:sp macro="" textlink="">
      <xdr:nvSpPr>
        <xdr:cNvPr id="463826" name="Text Box 6"/>
        <xdr:cNvSpPr txBox="1">
          <a:spLocks noChangeArrowheads="1"/>
        </xdr:cNvSpPr>
      </xdr:nvSpPr>
      <xdr:spPr bwMode="auto">
        <a:xfrm>
          <a:off x="1143000" y="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27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28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829" name="Text Box 4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152400</xdr:rowOff>
    </xdr:to>
    <xdr:sp macro="" textlink="">
      <xdr:nvSpPr>
        <xdr:cNvPr id="463830" name="Text Box 6"/>
        <xdr:cNvSpPr txBox="1">
          <a:spLocks noChangeArrowheads="1"/>
        </xdr:cNvSpPr>
      </xdr:nvSpPr>
      <xdr:spPr bwMode="auto">
        <a:xfrm>
          <a:off x="253365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31" name="Text Box 4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152400</xdr:rowOff>
    </xdr:to>
    <xdr:sp macro="" textlink="">
      <xdr:nvSpPr>
        <xdr:cNvPr id="463832" name="Text Box 6"/>
        <xdr:cNvSpPr txBox="1">
          <a:spLocks noChangeArrowheads="1"/>
        </xdr:cNvSpPr>
      </xdr:nvSpPr>
      <xdr:spPr bwMode="auto">
        <a:xfrm>
          <a:off x="114300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833" name="Text Box 4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463834" name="Text Box 6"/>
        <xdr:cNvSpPr txBox="1">
          <a:spLocks noChangeArrowheads="1"/>
        </xdr:cNvSpPr>
      </xdr:nvSpPr>
      <xdr:spPr bwMode="auto">
        <a:xfrm>
          <a:off x="0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3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3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3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3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83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84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7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48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849" name="Text Box 4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9525</xdr:rowOff>
    </xdr:to>
    <xdr:sp macro="" textlink="">
      <xdr:nvSpPr>
        <xdr:cNvPr id="463850" name="Text Box 6"/>
        <xdr:cNvSpPr txBox="1">
          <a:spLocks noChangeArrowheads="1"/>
        </xdr:cNvSpPr>
      </xdr:nvSpPr>
      <xdr:spPr bwMode="auto">
        <a:xfrm>
          <a:off x="114300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1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2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3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4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5" name="Text Box 4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161925</xdr:rowOff>
    </xdr:to>
    <xdr:sp macro="" textlink="">
      <xdr:nvSpPr>
        <xdr:cNvPr id="463856" name="Text Box 6"/>
        <xdr:cNvSpPr txBox="1">
          <a:spLocks noChangeArrowheads="1"/>
        </xdr:cNvSpPr>
      </xdr:nvSpPr>
      <xdr:spPr bwMode="auto">
        <a:xfrm>
          <a:off x="1143000" y="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857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858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859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860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6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6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863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864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6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6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867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868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69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7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871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872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7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7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7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7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877" name="Text Box 4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0</xdr:row>
      <xdr:rowOff>114300</xdr:rowOff>
    </xdr:to>
    <xdr:sp macro="" textlink="">
      <xdr:nvSpPr>
        <xdr:cNvPr id="463878" name="Text Box 6"/>
        <xdr:cNvSpPr txBox="1">
          <a:spLocks noChangeArrowheads="1"/>
        </xdr:cNvSpPr>
      </xdr:nvSpPr>
      <xdr:spPr bwMode="auto">
        <a:xfrm>
          <a:off x="1143000" y="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879" name="Text Box 4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47625</xdr:rowOff>
    </xdr:to>
    <xdr:sp macro="" textlink="">
      <xdr:nvSpPr>
        <xdr:cNvPr id="463880" name="Text Box 6"/>
        <xdr:cNvSpPr txBox="1">
          <a:spLocks noChangeArrowheads="1"/>
        </xdr:cNvSpPr>
      </xdr:nvSpPr>
      <xdr:spPr bwMode="auto">
        <a:xfrm>
          <a:off x="1143000" y="0"/>
          <a:ext cx="85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81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82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883" name="Text Box 4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4</xdr:row>
      <xdr:rowOff>247650</xdr:rowOff>
    </xdr:to>
    <xdr:sp macro="" textlink="">
      <xdr:nvSpPr>
        <xdr:cNvPr id="463884" name="Text Box 6"/>
        <xdr:cNvSpPr txBox="1">
          <a:spLocks noChangeArrowheads="1"/>
        </xdr:cNvSpPr>
      </xdr:nvSpPr>
      <xdr:spPr bwMode="auto">
        <a:xfrm>
          <a:off x="1143000" y="0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85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86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887" name="Text Box 4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3</xdr:row>
      <xdr:rowOff>66675</xdr:rowOff>
    </xdr:to>
    <xdr:sp macro="" textlink="">
      <xdr:nvSpPr>
        <xdr:cNvPr id="463888" name="Text Box 6"/>
        <xdr:cNvSpPr txBox="1">
          <a:spLocks noChangeArrowheads="1"/>
        </xdr:cNvSpPr>
      </xdr:nvSpPr>
      <xdr:spPr bwMode="auto">
        <a:xfrm>
          <a:off x="253365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89" name="Text Box 4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3</xdr:row>
      <xdr:rowOff>66675</xdr:rowOff>
    </xdr:to>
    <xdr:sp macro="" textlink="">
      <xdr:nvSpPr>
        <xdr:cNvPr id="463890" name="Text Box 6"/>
        <xdr:cNvSpPr txBox="1">
          <a:spLocks noChangeArrowheads="1"/>
        </xdr:cNvSpPr>
      </xdr:nvSpPr>
      <xdr:spPr bwMode="auto">
        <a:xfrm>
          <a:off x="114300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891" name="Text Box 4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3</xdr:row>
      <xdr:rowOff>66675</xdr:rowOff>
    </xdr:to>
    <xdr:sp macro="" textlink="">
      <xdr:nvSpPr>
        <xdr:cNvPr id="463892" name="Text Box 6"/>
        <xdr:cNvSpPr txBox="1">
          <a:spLocks noChangeArrowheads="1"/>
        </xdr:cNvSpPr>
      </xdr:nvSpPr>
      <xdr:spPr bwMode="auto">
        <a:xfrm>
          <a:off x="0" y="0"/>
          <a:ext cx="85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93" name="Text Box 4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0</xdr:row>
      <xdr:rowOff>152400</xdr:rowOff>
    </xdr:to>
    <xdr:sp macro="" textlink="">
      <xdr:nvSpPr>
        <xdr:cNvPr id="463894" name="Text Box 6"/>
        <xdr:cNvSpPr txBox="1">
          <a:spLocks noChangeArrowheads="1"/>
        </xdr:cNvSpPr>
      </xdr:nvSpPr>
      <xdr:spPr bwMode="auto">
        <a:xfrm>
          <a:off x="452437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95" name="Text Box 4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0</xdr:row>
      <xdr:rowOff>152400</xdr:rowOff>
    </xdr:to>
    <xdr:sp macro="" textlink="">
      <xdr:nvSpPr>
        <xdr:cNvPr id="463896" name="Text Box 6"/>
        <xdr:cNvSpPr txBox="1">
          <a:spLocks noChangeArrowheads="1"/>
        </xdr:cNvSpPr>
      </xdr:nvSpPr>
      <xdr:spPr bwMode="auto">
        <a:xfrm>
          <a:off x="3781425" y="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914400</xdr:colOff>
      <xdr:row>7</xdr:row>
      <xdr:rowOff>85725</xdr:rowOff>
    </xdr:from>
    <xdr:to>
      <xdr:col>3</xdr:col>
      <xdr:colOff>76200</xdr:colOff>
      <xdr:row>8</xdr:row>
      <xdr:rowOff>114300</xdr:rowOff>
    </xdr:to>
    <xdr:sp macro="" textlink="">
      <xdr:nvSpPr>
        <xdr:cNvPr id="463897" name="Text Box 2"/>
        <xdr:cNvSpPr txBox="1">
          <a:spLocks noChangeArrowheads="1"/>
        </xdr:cNvSpPr>
      </xdr:nvSpPr>
      <xdr:spPr bwMode="auto">
        <a:xfrm>
          <a:off x="2057400" y="1514475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47625</xdr:rowOff>
    </xdr:to>
    <xdr:sp macro="" textlink="">
      <xdr:nvSpPr>
        <xdr:cNvPr id="463898" name="Text Box 4"/>
        <xdr:cNvSpPr txBox="1">
          <a:spLocks noChangeArrowheads="1"/>
        </xdr:cNvSpPr>
      </xdr:nvSpPr>
      <xdr:spPr bwMode="auto">
        <a:xfrm>
          <a:off x="1143000" y="5781675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47625</xdr:rowOff>
    </xdr:to>
    <xdr:sp macro="" textlink="">
      <xdr:nvSpPr>
        <xdr:cNvPr id="463899" name="Text Box 6"/>
        <xdr:cNvSpPr txBox="1">
          <a:spLocks noChangeArrowheads="1"/>
        </xdr:cNvSpPr>
      </xdr:nvSpPr>
      <xdr:spPr bwMode="auto">
        <a:xfrm>
          <a:off x="1143000" y="5781675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47625</xdr:rowOff>
    </xdr:to>
    <xdr:sp macro="" textlink="">
      <xdr:nvSpPr>
        <xdr:cNvPr id="463900" name="Text Box 8"/>
        <xdr:cNvSpPr txBox="1">
          <a:spLocks noChangeArrowheads="1"/>
        </xdr:cNvSpPr>
      </xdr:nvSpPr>
      <xdr:spPr bwMode="auto">
        <a:xfrm>
          <a:off x="1143000" y="5781675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463901" name="Text Box 1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194052</xdr:colOff>
      <xdr:row>3</xdr:row>
      <xdr:rowOff>114300</xdr:rowOff>
    </xdr:to>
    <xdr:sp macro="" textlink="">
      <xdr:nvSpPr>
        <xdr:cNvPr id="2425" name="Text Box 13"/>
        <xdr:cNvSpPr txBox="1">
          <a:spLocks noChangeArrowheads="1"/>
        </xdr:cNvSpPr>
      </xdr:nvSpPr>
      <xdr:spPr bwMode="auto">
        <a:xfrm>
          <a:off x="19050" y="104775"/>
          <a:ext cx="908427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DEL 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SUJETO DE REVISIÓN</a:t>
          </a:r>
        </a:p>
      </xdr:txBody>
    </xdr:sp>
    <xdr:clientData/>
  </xdr:twoCellAnchor>
  <xdr:twoCellAnchor>
    <xdr:from>
      <xdr:col>20</xdr:col>
      <xdr:colOff>361950</xdr:colOff>
      <xdr:row>0</xdr:row>
      <xdr:rowOff>38100</xdr:rowOff>
    </xdr:from>
    <xdr:to>
      <xdr:col>22</xdr:col>
      <xdr:colOff>0</xdr:colOff>
      <xdr:row>2</xdr:row>
      <xdr:rowOff>158751</xdr:rowOff>
    </xdr:to>
    <xdr:sp macro="" textlink="">
      <xdr:nvSpPr>
        <xdr:cNvPr id="2426" name="AutoShape 25"/>
        <xdr:cNvSpPr>
          <a:spLocks noChangeArrowheads="1"/>
        </xdr:cNvSpPr>
      </xdr:nvSpPr>
      <xdr:spPr bwMode="auto">
        <a:xfrm>
          <a:off x="8658225" y="38100"/>
          <a:ext cx="1314450" cy="520701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 fontAlgn="base"/>
          <a:r>
            <a:rPr lang="es-MX" sz="900" b="1" i="0" baseline="0">
              <a:latin typeface="Arial" pitchFamily="34" charset="0"/>
              <a:ea typeface="+mn-ea"/>
              <a:cs typeface="Arial" pitchFamily="34" charset="0"/>
            </a:rPr>
            <a:t>FECHA DE APROBACIÓN </a:t>
          </a:r>
        </a:p>
        <a:p>
          <a:pPr algn="ctr"/>
          <a:r>
            <a:rPr lang="es-MX" sz="900" b="0" i="0" baseline="0">
              <a:latin typeface="Arial" pitchFamily="34" charset="0"/>
              <a:ea typeface="+mn-ea"/>
              <a:cs typeface="Arial" pitchFamily="34" charset="0"/>
            </a:rPr>
            <a:t>DD/MM/AA</a:t>
          </a:r>
          <a:endParaRPr lang="es-MX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20</xdr:col>
      <xdr:colOff>381000</xdr:colOff>
      <xdr:row>2</xdr:row>
      <xdr:rowOff>195270</xdr:rowOff>
    </xdr:from>
    <xdr:to>
      <xdr:col>22</xdr:col>
      <xdr:colOff>0</xdr:colOff>
      <xdr:row>4</xdr:row>
      <xdr:rowOff>119070</xdr:rowOff>
    </xdr:to>
    <xdr:sp macro="" textlink="">
      <xdr:nvSpPr>
        <xdr:cNvPr id="2427" name="AutoShape 6"/>
        <xdr:cNvSpPr>
          <a:spLocks noChangeArrowheads="1"/>
        </xdr:cNvSpPr>
      </xdr:nvSpPr>
      <xdr:spPr bwMode="auto">
        <a:xfrm>
          <a:off x="8677275" y="595320"/>
          <a:ext cx="1295400" cy="2857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HOJA:            DE:</a:t>
          </a:r>
        </a:p>
      </xdr:txBody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05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06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0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0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09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0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1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2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3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4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15" name="Text Box 8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114300</xdr:rowOff>
    </xdr:to>
    <xdr:sp macro="" textlink="">
      <xdr:nvSpPr>
        <xdr:cNvPr id="463916" name="Text Box 2"/>
        <xdr:cNvSpPr txBox="1">
          <a:spLocks noChangeArrowheads="1"/>
        </xdr:cNvSpPr>
      </xdr:nvSpPr>
      <xdr:spPr bwMode="auto">
        <a:xfrm>
          <a:off x="0" y="161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114300</xdr:rowOff>
    </xdr:to>
    <xdr:sp macro="" textlink="">
      <xdr:nvSpPr>
        <xdr:cNvPr id="463917" name="Text Box 10"/>
        <xdr:cNvSpPr txBox="1">
          <a:spLocks noChangeArrowheads="1"/>
        </xdr:cNvSpPr>
      </xdr:nvSpPr>
      <xdr:spPr bwMode="auto">
        <a:xfrm>
          <a:off x="0" y="161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114300</xdr:rowOff>
    </xdr:to>
    <xdr:sp macro="" textlink="">
      <xdr:nvSpPr>
        <xdr:cNvPr id="463918" name="Text Box 11"/>
        <xdr:cNvSpPr txBox="1">
          <a:spLocks noChangeArrowheads="1"/>
        </xdr:cNvSpPr>
      </xdr:nvSpPr>
      <xdr:spPr bwMode="auto">
        <a:xfrm>
          <a:off x="0" y="1619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85725</xdr:colOff>
      <xdr:row>61</xdr:row>
      <xdr:rowOff>114300</xdr:rowOff>
    </xdr:to>
    <xdr:sp macro="" textlink="">
      <xdr:nvSpPr>
        <xdr:cNvPr id="463919" name="Text Box 4"/>
        <xdr:cNvSpPr txBox="1">
          <a:spLocks noChangeArrowheads="1"/>
        </xdr:cNvSpPr>
      </xdr:nvSpPr>
      <xdr:spPr bwMode="auto">
        <a:xfrm>
          <a:off x="1143000" y="168973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85725</xdr:colOff>
      <xdr:row>61</xdr:row>
      <xdr:rowOff>114300</xdr:rowOff>
    </xdr:to>
    <xdr:sp macro="" textlink="">
      <xdr:nvSpPr>
        <xdr:cNvPr id="463920" name="Text Box 6"/>
        <xdr:cNvSpPr txBox="1">
          <a:spLocks noChangeArrowheads="1"/>
        </xdr:cNvSpPr>
      </xdr:nvSpPr>
      <xdr:spPr bwMode="auto">
        <a:xfrm>
          <a:off x="1143000" y="168973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1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2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63923" name="Text Box 4"/>
        <xdr:cNvSpPr txBox="1">
          <a:spLocks noChangeArrowheads="1"/>
        </xdr:cNvSpPr>
      </xdr:nvSpPr>
      <xdr:spPr bwMode="auto">
        <a:xfrm>
          <a:off x="1143000" y="20631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28575</xdr:rowOff>
    </xdr:to>
    <xdr:sp macro="" textlink="">
      <xdr:nvSpPr>
        <xdr:cNvPr id="463924" name="Text Box 6"/>
        <xdr:cNvSpPr txBox="1">
          <a:spLocks noChangeArrowheads="1"/>
        </xdr:cNvSpPr>
      </xdr:nvSpPr>
      <xdr:spPr bwMode="auto">
        <a:xfrm>
          <a:off x="1143000" y="206311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5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6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2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114300</xdr:rowOff>
    </xdr:to>
    <xdr:sp macro="" textlink="">
      <xdr:nvSpPr>
        <xdr:cNvPr id="463929" name="Text Box 4"/>
        <xdr:cNvSpPr txBox="1">
          <a:spLocks noChangeArrowheads="1"/>
        </xdr:cNvSpPr>
      </xdr:nvSpPr>
      <xdr:spPr bwMode="auto">
        <a:xfrm>
          <a:off x="1143000" y="206311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114300</xdr:rowOff>
    </xdr:to>
    <xdr:sp macro="" textlink="">
      <xdr:nvSpPr>
        <xdr:cNvPr id="463930" name="Text Box 6"/>
        <xdr:cNvSpPr txBox="1">
          <a:spLocks noChangeArrowheads="1"/>
        </xdr:cNvSpPr>
      </xdr:nvSpPr>
      <xdr:spPr bwMode="auto">
        <a:xfrm>
          <a:off x="1143000" y="206311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31" name="Text Box 4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32" name="Text Box 6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33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34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133350</xdr:rowOff>
    </xdr:to>
    <xdr:sp macro="" textlink="">
      <xdr:nvSpPr>
        <xdr:cNvPr id="463935" name="Text Box 4"/>
        <xdr:cNvSpPr txBox="1">
          <a:spLocks noChangeArrowheads="1"/>
        </xdr:cNvSpPr>
      </xdr:nvSpPr>
      <xdr:spPr bwMode="auto">
        <a:xfrm>
          <a:off x="1143000" y="206311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133350</xdr:rowOff>
    </xdr:to>
    <xdr:sp macro="" textlink="">
      <xdr:nvSpPr>
        <xdr:cNvPr id="463936" name="Text Box 6"/>
        <xdr:cNvSpPr txBox="1">
          <a:spLocks noChangeArrowheads="1"/>
        </xdr:cNvSpPr>
      </xdr:nvSpPr>
      <xdr:spPr bwMode="auto">
        <a:xfrm>
          <a:off x="1143000" y="206311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57150</xdr:rowOff>
    </xdr:to>
    <xdr:sp macro="" textlink="">
      <xdr:nvSpPr>
        <xdr:cNvPr id="463937" name="Text Box 4"/>
        <xdr:cNvSpPr txBox="1">
          <a:spLocks noChangeArrowheads="1"/>
        </xdr:cNvSpPr>
      </xdr:nvSpPr>
      <xdr:spPr bwMode="auto">
        <a:xfrm>
          <a:off x="1143000" y="20631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57150</xdr:rowOff>
    </xdr:to>
    <xdr:sp macro="" textlink="">
      <xdr:nvSpPr>
        <xdr:cNvPr id="463938" name="Text Box 6"/>
        <xdr:cNvSpPr txBox="1">
          <a:spLocks noChangeArrowheads="1"/>
        </xdr:cNvSpPr>
      </xdr:nvSpPr>
      <xdr:spPr bwMode="auto">
        <a:xfrm>
          <a:off x="1143000" y="20631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39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40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41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42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63943" name="Text Box 4"/>
        <xdr:cNvSpPr txBox="1">
          <a:spLocks noChangeArrowheads="1"/>
        </xdr:cNvSpPr>
      </xdr:nvSpPr>
      <xdr:spPr bwMode="auto">
        <a:xfrm>
          <a:off x="1143000" y="206311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63944" name="Text Box 6"/>
        <xdr:cNvSpPr txBox="1">
          <a:spLocks noChangeArrowheads="1"/>
        </xdr:cNvSpPr>
      </xdr:nvSpPr>
      <xdr:spPr bwMode="auto">
        <a:xfrm>
          <a:off x="1143000" y="206311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45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46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63947" name="Text Box 4"/>
        <xdr:cNvSpPr txBox="1">
          <a:spLocks noChangeArrowheads="1"/>
        </xdr:cNvSpPr>
      </xdr:nvSpPr>
      <xdr:spPr bwMode="auto">
        <a:xfrm>
          <a:off x="1143000" y="206311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47625</xdr:rowOff>
    </xdr:to>
    <xdr:sp macro="" textlink="">
      <xdr:nvSpPr>
        <xdr:cNvPr id="463948" name="Text Box 6"/>
        <xdr:cNvSpPr txBox="1">
          <a:spLocks noChangeArrowheads="1"/>
        </xdr:cNvSpPr>
      </xdr:nvSpPr>
      <xdr:spPr bwMode="auto">
        <a:xfrm>
          <a:off x="1143000" y="206311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57150</xdr:rowOff>
    </xdr:to>
    <xdr:sp macro="" textlink="">
      <xdr:nvSpPr>
        <xdr:cNvPr id="463949" name="Text Box 4"/>
        <xdr:cNvSpPr txBox="1">
          <a:spLocks noChangeArrowheads="1"/>
        </xdr:cNvSpPr>
      </xdr:nvSpPr>
      <xdr:spPr bwMode="auto">
        <a:xfrm>
          <a:off x="1143000" y="20631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57150</xdr:rowOff>
    </xdr:to>
    <xdr:sp macro="" textlink="">
      <xdr:nvSpPr>
        <xdr:cNvPr id="463950" name="Text Box 6"/>
        <xdr:cNvSpPr txBox="1">
          <a:spLocks noChangeArrowheads="1"/>
        </xdr:cNvSpPr>
      </xdr:nvSpPr>
      <xdr:spPr bwMode="auto">
        <a:xfrm>
          <a:off x="1143000" y="20631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1" name="Text Box 4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2" name="Text Box 6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3" name="Text Box 4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4" name="Text Box 6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85725</xdr:colOff>
      <xdr:row>67</xdr:row>
      <xdr:rowOff>114300</xdr:rowOff>
    </xdr:to>
    <xdr:sp macro="" textlink="">
      <xdr:nvSpPr>
        <xdr:cNvPr id="463955" name="Text Box 4"/>
        <xdr:cNvSpPr txBox="1">
          <a:spLocks noChangeArrowheads="1"/>
        </xdr:cNvSpPr>
      </xdr:nvSpPr>
      <xdr:spPr bwMode="auto">
        <a:xfrm>
          <a:off x="253365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85725</xdr:colOff>
      <xdr:row>67</xdr:row>
      <xdr:rowOff>114300</xdr:rowOff>
    </xdr:to>
    <xdr:sp macro="" textlink="">
      <xdr:nvSpPr>
        <xdr:cNvPr id="463956" name="Text Box 6"/>
        <xdr:cNvSpPr txBox="1">
          <a:spLocks noChangeArrowheads="1"/>
        </xdr:cNvSpPr>
      </xdr:nvSpPr>
      <xdr:spPr bwMode="auto">
        <a:xfrm>
          <a:off x="253365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7" name="Text Box 4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85725</xdr:colOff>
      <xdr:row>67</xdr:row>
      <xdr:rowOff>114300</xdr:rowOff>
    </xdr:to>
    <xdr:sp macro="" textlink="">
      <xdr:nvSpPr>
        <xdr:cNvPr id="463958" name="Text Box 6"/>
        <xdr:cNvSpPr txBox="1">
          <a:spLocks noChangeArrowheads="1"/>
        </xdr:cNvSpPr>
      </xdr:nvSpPr>
      <xdr:spPr bwMode="auto">
        <a:xfrm>
          <a:off x="114300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85725</xdr:colOff>
      <xdr:row>67</xdr:row>
      <xdr:rowOff>114300</xdr:rowOff>
    </xdr:to>
    <xdr:sp macro="" textlink="">
      <xdr:nvSpPr>
        <xdr:cNvPr id="463959" name="Text Box 4"/>
        <xdr:cNvSpPr txBox="1">
          <a:spLocks noChangeArrowheads="1"/>
        </xdr:cNvSpPr>
      </xdr:nvSpPr>
      <xdr:spPr bwMode="auto">
        <a:xfrm>
          <a:off x="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85725</xdr:colOff>
      <xdr:row>67</xdr:row>
      <xdr:rowOff>114300</xdr:rowOff>
    </xdr:to>
    <xdr:sp macro="" textlink="">
      <xdr:nvSpPr>
        <xdr:cNvPr id="463960" name="Text Box 6"/>
        <xdr:cNvSpPr txBox="1">
          <a:spLocks noChangeArrowheads="1"/>
        </xdr:cNvSpPr>
      </xdr:nvSpPr>
      <xdr:spPr bwMode="auto">
        <a:xfrm>
          <a:off x="0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61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6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6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6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6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6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6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6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6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397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397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3972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7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7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74</xdr:row>
      <xdr:rowOff>0</xdr:rowOff>
    </xdr:from>
    <xdr:to>
      <xdr:col>12</xdr:col>
      <xdr:colOff>104775</xdr:colOff>
      <xdr:row>74</xdr:row>
      <xdr:rowOff>152400</xdr:rowOff>
    </xdr:to>
    <xdr:sp macro="" textlink="">
      <xdr:nvSpPr>
        <xdr:cNvPr id="463975" name="Text Box 4"/>
        <xdr:cNvSpPr txBox="1">
          <a:spLocks noChangeArrowheads="1"/>
        </xdr:cNvSpPr>
      </xdr:nvSpPr>
      <xdr:spPr bwMode="auto">
        <a:xfrm>
          <a:off x="61245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3976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7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397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7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8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8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8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83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3984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8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8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398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398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3989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3990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9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399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3993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399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399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399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399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399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399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0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0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0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0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0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0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0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0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0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0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1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1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1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85725</xdr:colOff>
      <xdr:row>67</xdr:row>
      <xdr:rowOff>114300</xdr:rowOff>
    </xdr:to>
    <xdr:sp macro="" textlink="">
      <xdr:nvSpPr>
        <xdr:cNvPr id="464018" name="Text Box 4"/>
        <xdr:cNvSpPr txBox="1">
          <a:spLocks noChangeArrowheads="1"/>
        </xdr:cNvSpPr>
      </xdr:nvSpPr>
      <xdr:spPr bwMode="auto">
        <a:xfrm>
          <a:off x="4524375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85725</xdr:colOff>
      <xdr:row>67</xdr:row>
      <xdr:rowOff>114300</xdr:rowOff>
    </xdr:to>
    <xdr:sp macro="" textlink="">
      <xdr:nvSpPr>
        <xdr:cNvPr id="464019" name="Text Box 6"/>
        <xdr:cNvSpPr txBox="1">
          <a:spLocks noChangeArrowheads="1"/>
        </xdr:cNvSpPr>
      </xdr:nvSpPr>
      <xdr:spPr bwMode="auto">
        <a:xfrm>
          <a:off x="4524375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85725</xdr:colOff>
      <xdr:row>67</xdr:row>
      <xdr:rowOff>114300</xdr:rowOff>
    </xdr:to>
    <xdr:sp macro="" textlink="">
      <xdr:nvSpPr>
        <xdr:cNvPr id="464020" name="Text Box 6"/>
        <xdr:cNvSpPr txBox="1">
          <a:spLocks noChangeArrowheads="1"/>
        </xdr:cNvSpPr>
      </xdr:nvSpPr>
      <xdr:spPr bwMode="auto">
        <a:xfrm>
          <a:off x="3781425" y="189547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2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2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2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2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25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26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2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2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29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30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3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3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33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34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3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3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03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03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3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4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4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4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4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4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4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4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4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4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4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5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5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5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053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5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5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05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05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05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05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60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61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06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06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6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6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6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6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068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069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70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071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072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073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7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7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7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7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7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7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8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08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8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8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8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08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8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08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8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8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9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09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9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9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9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09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9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09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9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09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0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0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0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0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104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105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106" name="Text Box 4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107" name="Text Box 6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0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0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1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1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1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1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11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11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116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117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1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1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120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121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122" name="Text Box 4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123" name="Text Box 6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2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2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2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2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12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12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3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3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3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3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3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3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3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3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3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3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4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4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4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4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4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4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4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4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148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4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5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5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5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5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5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5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5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5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5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5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6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6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6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6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6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6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6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167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6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6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7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7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7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17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7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7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7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17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7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7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8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18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8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18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8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18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18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8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18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8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19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191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192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93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94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9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9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97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198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199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00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0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0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0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0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0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0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0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0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0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1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1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1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1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1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1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1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1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1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1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2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2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2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2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2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2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2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2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2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229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3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3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3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3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234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235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36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37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23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23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40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41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4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4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244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245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46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247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248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249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5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5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5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5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5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5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5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25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5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5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6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6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6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6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6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6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6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6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6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6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7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7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7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7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7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7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7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7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7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7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8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28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8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8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8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28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8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8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8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28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9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29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9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29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294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9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29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9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29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299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0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0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0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0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04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05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06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07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0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0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310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1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1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313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314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315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1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1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1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1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2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2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2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2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2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2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2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2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2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2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3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3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3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3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3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3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3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3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3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3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4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4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4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5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5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5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5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5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5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5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5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35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35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6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6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36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36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364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6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6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36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36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6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37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7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7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7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37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7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7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37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37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7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38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38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38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383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8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38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38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38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8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8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90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91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9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39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9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39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9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39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398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399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00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01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402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403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0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0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0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0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0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0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1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1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1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1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1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1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1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1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1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1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2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2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2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2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2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2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2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2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2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2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3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3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43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43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434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3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3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3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3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3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4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4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4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4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4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4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4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4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4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449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5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5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45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45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454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455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456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457" name="Text Box 4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458" name="Text Box 6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59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60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461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462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6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6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65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66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467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468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69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470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471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472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473" name="Text Box 4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474" name="Text Box 6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7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7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7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7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7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48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8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8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8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48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8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48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8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8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8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49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9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9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9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49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9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49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9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49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499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0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0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0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0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0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0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0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0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0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0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1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1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51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51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1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1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51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51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518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1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2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2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2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523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524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25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26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27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28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2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3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3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3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33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34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3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3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3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3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3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4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4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4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4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4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4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4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4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4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4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5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5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5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5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5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55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55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5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5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55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56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561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6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6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6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56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6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6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6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6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7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57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7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7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7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7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576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577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7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57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580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581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8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8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8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8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8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8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8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58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9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9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9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59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9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59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9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59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9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59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0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0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0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0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0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0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0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0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0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0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61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61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1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1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1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1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1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1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1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1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2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2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2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2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2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2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62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2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2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62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63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631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3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3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3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3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3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3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3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3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4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4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642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4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4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74</xdr:row>
      <xdr:rowOff>0</xdr:rowOff>
    </xdr:from>
    <xdr:to>
      <xdr:col>12</xdr:col>
      <xdr:colOff>104775</xdr:colOff>
      <xdr:row>74</xdr:row>
      <xdr:rowOff>152400</xdr:rowOff>
    </xdr:to>
    <xdr:sp macro="" textlink="">
      <xdr:nvSpPr>
        <xdr:cNvPr id="464645" name="Text Box 4"/>
        <xdr:cNvSpPr txBox="1">
          <a:spLocks noChangeArrowheads="1"/>
        </xdr:cNvSpPr>
      </xdr:nvSpPr>
      <xdr:spPr bwMode="auto">
        <a:xfrm>
          <a:off x="61245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646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64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64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4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5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5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5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53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654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5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65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5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5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5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6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6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6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6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6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6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6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6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6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6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7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7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7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7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7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7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7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7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67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7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8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8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8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8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68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8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8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8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68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8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9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9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69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9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69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9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69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9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69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69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0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0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0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0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0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05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06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0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0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09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10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1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1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13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14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715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1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1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1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1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2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2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2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2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24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25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26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27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2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2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730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731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3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3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734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735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3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3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3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3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4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4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4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4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4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4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4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4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4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4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5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5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5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5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5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6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6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6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6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6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6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76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6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76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6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7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7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77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7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7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7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77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7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77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7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78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781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8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78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8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78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78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78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78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789" name="Text Box 4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19050</xdr:rowOff>
    </xdr:to>
    <xdr:sp macro="" textlink="">
      <xdr:nvSpPr>
        <xdr:cNvPr id="464790" name="Text Box 6"/>
        <xdr:cNvSpPr txBox="1">
          <a:spLocks noChangeArrowheads="1"/>
        </xdr:cNvSpPr>
      </xdr:nvSpPr>
      <xdr:spPr bwMode="auto">
        <a:xfrm>
          <a:off x="1143000" y="20631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9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9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93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794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9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79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9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79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799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800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0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0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803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804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805" name="Text Box 4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9525</xdr:rowOff>
    </xdr:to>
    <xdr:sp macro="" textlink="">
      <xdr:nvSpPr>
        <xdr:cNvPr id="464806" name="Text Box 6"/>
        <xdr:cNvSpPr txBox="1">
          <a:spLocks noChangeArrowheads="1"/>
        </xdr:cNvSpPr>
      </xdr:nvSpPr>
      <xdr:spPr bwMode="auto">
        <a:xfrm>
          <a:off x="1143000" y="206311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0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0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0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1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1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1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1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1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1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1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1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1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1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2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2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2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2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2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2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2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2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2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2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3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3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3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3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3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3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3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3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3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3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4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4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4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4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4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4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4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4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4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849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5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5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5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5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854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855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5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5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5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5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6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6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6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6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6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6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6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6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6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6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7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7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7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87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7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7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7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7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7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87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8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88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8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88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88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9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89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892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9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89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9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89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97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898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89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00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01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0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0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0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0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906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907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0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0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910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911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1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1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1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1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1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1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1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1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2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2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2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2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2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2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2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2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2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2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3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3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93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93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3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3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93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93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3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3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94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94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4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4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4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4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4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4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4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4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95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495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5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5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95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495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495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5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495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95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496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961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6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6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6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6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6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6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6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6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7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7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4972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7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7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74</xdr:row>
      <xdr:rowOff>0</xdr:rowOff>
    </xdr:from>
    <xdr:to>
      <xdr:col>12</xdr:col>
      <xdr:colOff>104775</xdr:colOff>
      <xdr:row>74</xdr:row>
      <xdr:rowOff>152400</xdr:rowOff>
    </xdr:to>
    <xdr:sp macro="" textlink="">
      <xdr:nvSpPr>
        <xdr:cNvPr id="464975" name="Text Box 4"/>
        <xdr:cNvSpPr txBox="1">
          <a:spLocks noChangeArrowheads="1"/>
        </xdr:cNvSpPr>
      </xdr:nvSpPr>
      <xdr:spPr bwMode="auto">
        <a:xfrm>
          <a:off x="61245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4976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977" name="Text Box 4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38100</xdr:rowOff>
    </xdr:to>
    <xdr:sp macro="" textlink="">
      <xdr:nvSpPr>
        <xdr:cNvPr id="464978" name="Text Box 6"/>
        <xdr:cNvSpPr txBox="1">
          <a:spLocks noChangeArrowheads="1"/>
        </xdr:cNvSpPr>
      </xdr:nvSpPr>
      <xdr:spPr bwMode="auto">
        <a:xfrm>
          <a:off x="1143000" y="206311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7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8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81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82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83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4984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8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498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8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498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8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9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9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9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9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9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9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499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9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499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499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0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0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0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0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0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0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0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0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0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0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1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1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1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1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1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1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1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1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1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1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2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2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2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2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2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2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2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027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2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2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3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3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3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3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3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3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3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3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3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3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4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4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4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4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4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4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04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4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4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4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5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051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052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5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5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055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056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57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58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5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6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5061" name="Text Box 4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152400</xdr:rowOff>
    </xdr:to>
    <xdr:sp macro="" textlink="">
      <xdr:nvSpPr>
        <xdr:cNvPr id="465062" name="Text Box 6"/>
        <xdr:cNvSpPr txBox="1">
          <a:spLocks noChangeArrowheads="1"/>
        </xdr:cNvSpPr>
      </xdr:nvSpPr>
      <xdr:spPr bwMode="auto">
        <a:xfrm>
          <a:off x="253365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6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06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5065" name="Text Box 4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74</xdr:row>
      <xdr:rowOff>152400</xdr:rowOff>
    </xdr:to>
    <xdr:sp macro="" textlink="">
      <xdr:nvSpPr>
        <xdr:cNvPr id="465066" name="Text Box 6"/>
        <xdr:cNvSpPr txBox="1">
          <a:spLocks noChangeArrowheads="1"/>
        </xdr:cNvSpPr>
      </xdr:nvSpPr>
      <xdr:spPr bwMode="auto">
        <a:xfrm>
          <a:off x="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6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6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6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7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7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7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73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074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7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7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7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7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7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8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8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8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8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08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8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8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8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08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8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09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9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09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9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09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9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09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097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9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09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10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10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10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10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0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11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11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1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1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1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1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158750</xdr:colOff>
      <xdr:row>77</xdr:row>
      <xdr:rowOff>31749</xdr:rowOff>
    </xdr:from>
    <xdr:to>
      <xdr:col>0</xdr:col>
      <xdr:colOff>523875</xdr:colOff>
      <xdr:row>77</xdr:row>
      <xdr:rowOff>309562</xdr:rowOff>
    </xdr:to>
    <xdr:sp macro="" textlink="">
      <xdr:nvSpPr>
        <xdr:cNvPr id="3639" name="CuadroTexto 3638"/>
        <xdr:cNvSpPr txBox="1"/>
      </xdr:nvSpPr>
      <xdr:spPr>
        <a:xfrm>
          <a:off x="158750" y="21301074"/>
          <a:ext cx="365125" cy="277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 b="1">
              <a:latin typeface="Arial "/>
            </a:rPr>
            <a:t>(C)</a:t>
          </a:r>
        </a:p>
      </xdr:txBody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85725</xdr:colOff>
      <xdr:row>66</xdr:row>
      <xdr:rowOff>9525</xdr:rowOff>
    </xdr:to>
    <xdr:sp macro="" textlink="">
      <xdr:nvSpPr>
        <xdr:cNvPr id="465117" name="Text Box 4"/>
        <xdr:cNvSpPr txBox="1">
          <a:spLocks noChangeArrowheads="1"/>
        </xdr:cNvSpPr>
      </xdr:nvSpPr>
      <xdr:spPr bwMode="auto">
        <a:xfrm>
          <a:off x="1143000" y="16897350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85725</xdr:colOff>
      <xdr:row>66</xdr:row>
      <xdr:rowOff>9525</xdr:rowOff>
    </xdr:to>
    <xdr:sp macro="" textlink="">
      <xdr:nvSpPr>
        <xdr:cNvPr id="465118" name="Text Box 6"/>
        <xdr:cNvSpPr txBox="1">
          <a:spLocks noChangeArrowheads="1"/>
        </xdr:cNvSpPr>
      </xdr:nvSpPr>
      <xdr:spPr bwMode="auto">
        <a:xfrm>
          <a:off x="1143000" y="16897350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67</xdr:row>
      <xdr:rowOff>28575</xdr:rowOff>
    </xdr:to>
    <xdr:sp macro="" textlink="">
      <xdr:nvSpPr>
        <xdr:cNvPr id="465119" name="Text Box 6"/>
        <xdr:cNvSpPr txBox="1">
          <a:spLocks noChangeArrowheads="1"/>
        </xdr:cNvSpPr>
      </xdr:nvSpPr>
      <xdr:spPr bwMode="auto">
        <a:xfrm>
          <a:off x="114300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69</xdr:row>
      <xdr:rowOff>47625</xdr:rowOff>
    </xdr:to>
    <xdr:sp macro="" textlink="">
      <xdr:nvSpPr>
        <xdr:cNvPr id="465120" name="Text Box 4"/>
        <xdr:cNvSpPr txBox="1">
          <a:spLocks noChangeArrowheads="1"/>
        </xdr:cNvSpPr>
      </xdr:nvSpPr>
      <xdr:spPr bwMode="auto">
        <a:xfrm>
          <a:off x="1143000" y="17668875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69</xdr:row>
      <xdr:rowOff>47625</xdr:rowOff>
    </xdr:to>
    <xdr:sp macro="" textlink="">
      <xdr:nvSpPr>
        <xdr:cNvPr id="465121" name="Text Box 6"/>
        <xdr:cNvSpPr txBox="1">
          <a:spLocks noChangeArrowheads="1"/>
        </xdr:cNvSpPr>
      </xdr:nvSpPr>
      <xdr:spPr bwMode="auto">
        <a:xfrm>
          <a:off x="1143000" y="17668875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67</xdr:row>
      <xdr:rowOff>28575</xdr:rowOff>
    </xdr:to>
    <xdr:sp macro="" textlink="">
      <xdr:nvSpPr>
        <xdr:cNvPr id="465122" name="Text Box 4"/>
        <xdr:cNvSpPr txBox="1">
          <a:spLocks noChangeArrowheads="1"/>
        </xdr:cNvSpPr>
      </xdr:nvSpPr>
      <xdr:spPr bwMode="auto">
        <a:xfrm>
          <a:off x="114300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67</xdr:row>
      <xdr:rowOff>28575</xdr:rowOff>
    </xdr:to>
    <xdr:sp macro="" textlink="">
      <xdr:nvSpPr>
        <xdr:cNvPr id="465123" name="Text Box 6"/>
        <xdr:cNvSpPr txBox="1">
          <a:spLocks noChangeArrowheads="1"/>
        </xdr:cNvSpPr>
      </xdr:nvSpPr>
      <xdr:spPr bwMode="auto">
        <a:xfrm>
          <a:off x="114300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85725</xdr:colOff>
      <xdr:row>67</xdr:row>
      <xdr:rowOff>28575</xdr:rowOff>
    </xdr:to>
    <xdr:sp macro="" textlink="">
      <xdr:nvSpPr>
        <xdr:cNvPr id="465124" name="Text Box 4"/>
        <xdr:cNvSpPr txBox="1">
          <a:spLocks noChangeArrowheads="1"/>
        </xdr:cNvSpPr>
      </xdr:nvSpPr>
      <xdr:spPr bwMode="auto">
        <a:xfrm>
          <a:off x="253365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85725</xdr:colOff>
      <xdr:row>67</xdr:row>
      <xdr:rowOff>28575</xdr:rowOff>
    </xdr:to>
    <xdr:sp macro="" textlink="">
      <xdr:nvSpPr>
        <xdr:cNvPr id="465125" name="Text Box 6"/>
        <xdr:cNvSpPr txBox="1">
          <a:spLocks noChangeArrowheads="1"/>
        </xdr:cNvSpPr>
      </xdr:nvSpPr>
      <xdr:spPr bwMode="auto">
        <a:xfrm>
          <a:off x="253365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67</xdr:row>
      <xdr:rowOff>28575</xdr:rowOff>
    </xdr:to>
    <xdr:sp macro="" textlink="">
      <xdr:nvSpPr>
        <xdr:cNvPr id="465126" name="Text Box 4"/>
        <xdr:cNvSpPr txBox="1">
          <a:spLocks noChangeArrowheads="1"/>
        </xdr:cNvSpPr>
      </xdr:nvSpPr>
      <xdr:spPr bwMode="auto">
        <a:xfrm>
          <a:off x="114300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85725</xdr:colOff>
      <xdr:row>67</xdr:row>
      <xdr:rowOff>28575</xdr:rowOff>
    </xdr:to>
    <xdr:sp macro="" textlink="">
      <xdr:nvSpPr>
        <xdr:cNvPr id="465127" name="Text Box 6"/>
        <xdr:cNvSpPr txBox="1">
          <a:spLocks noChangeArrowheads="1"/>
        </xdr:cNvSpPr>
      </xdr:nvSpPr>
      <xdr:spPr bwMode="auto">
        <a:xfrm>
          <a:off x="114300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85725</xdr:colOff>
      <xdr:row>67</xdr:row>
      <xdr:rowOff>28575</xdr:rowOff>
    </xdr:to>
    <xdr:sp macro="" textlink="">
      <xdr:nvSpPr>
        <xdr:cNvPr id="465128" name="Text Box 4"/>
        <xdr:cNvSpPr txBox="1">
          <a:spLocks noChangeArrowheads="1"/>
        </xdr:cNvSpPr>
      </xdr:nvSpPr>
      <xdr:spPr bwMode="auto">
        <a:xfrm>
          <a:off x="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85725</xdr:colOff>
      <xdr:row>67</xdr:row>
      <xdr:rowOff>28575</xdr:rowOff>
    </xdr:to>
    <xdr:sp macro="" textlink="">
      <xdr:nvSpPr>
        <xdr:cNvPr id="465129" name="Text Box 6"/>
        <xdr:cNvSpPr txBox="1">
          <a:spLocks noChangeArrowheads="1"/>
        </xdr:cNvSpPr>
      </xdr:nvSpPr>
      <xdr:spPr bwMode="auto">
        <a:xfrm>
          <a:off x="0" y="1766887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85725</xdr:colOff>
      <xdr:row>62</xdr:row>
      <xdr:rowOff>152400</xdr:rowOff>
    </xdr:to>
    <xdr:sp macro="" textlink="">
      <xdr:nvSpPr>
        <xdr:cNvPr id="465130" name="Text Box 4"/>
        <xdr:cNvSpPr txBox="1">
          <a:spLocks noChangeArrowheads="1"/>
        </xdr:cNvSpPr>
      </xdr:nvSpPr>
      <xdr:spPr bwMode="auto">
        <a:xfrm>
          <a:off x="4524375" y="16954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85725</xdr:colOff>
      <xdr:row>62</xdr:row>
      <xdr:rowOff>152400</xdr:rowOff>
    </xdr:to>
    <xdr:sp macro="" textlink="">
      <xdr:nvSpPr>
        <xdr:cNvPr id="465131" name="Text Box 6"/>
        <xdr:cNvSpPr txBox="1">
          <a:spLocks noChangeArrowheads="1"/>
        </xdr:cNvSpPr>
      </xdr:nvSpPr>
      <xdr:spPr bwMode="auto">
        <a:xfrm>
          <a:off x="4524375" y="169545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85725</xdr:colOff>
      <xdr:row>63</xdr:row>
      <xdr:rowOff>152400</xdr:rowOff>
    </xdr:to>
    <xdr:sp macro="" textlink="">
      <xdr:nvSpPr>
        <xdr:cNvPr id="465132" name="Text Box 4"/>
        <xdr:cNvSpPr txBox="1">
          <a:spLocks noChangeArrowheads="1"/>
        </xdr:cNvSpPr>
      </xdr:nvSpPr>
      <xdr:spPr bwMode="auto">
        <a:xfrm>
          <a:off x="3781425" y="176688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85725</xdr:colOff>
      <xdr:row>63</xdr:row>
      <xdr:rowOff>152400</xdr:rowOff>
    </xdr:to>
    <xdr:sp macro="" textlink="">
      <xdr:nvSpPr>
        <xdr:cNvPr id="465133" name="Text Box 6"/>
        <xdr:cNvSpPr txBox="1">
          <a:spLocks noChangeArrowheads="1"/>
        </xdr:cNvSpPr>
      </xdr:nvSpPr>
      <xdr:spPr bwMode="auto">
        <a:xfrm>
          <a:off x="3781425" y="176688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134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135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136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137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38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39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140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141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42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43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144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145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4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4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148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149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5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5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5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5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5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5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15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15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5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5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6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6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6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16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164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165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166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167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68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69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170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171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72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73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174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175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7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17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178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179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8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18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8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8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8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8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18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18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8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8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19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19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9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9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19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19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9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19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9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19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0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0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0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0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0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0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0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0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0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0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1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1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21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21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21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21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21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21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1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1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2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2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2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2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2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2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2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2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2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2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3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3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3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3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3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3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3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3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3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3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4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4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4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4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4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4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4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24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4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4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25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25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5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26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26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26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270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271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272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273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7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7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276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277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78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79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280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281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82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283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284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285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8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28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8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28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9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29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9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29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29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0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0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0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0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0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0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0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0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0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0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1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1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1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1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1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1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1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1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31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31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2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2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2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2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32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32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32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32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2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2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3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3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3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3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3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3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3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3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3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3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4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4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4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4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4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4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4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4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4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4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5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5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5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5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5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5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5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5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35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35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36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6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6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6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6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7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7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7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7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7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7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7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7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7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7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8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38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8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38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38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9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39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9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39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394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395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9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9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98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399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0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0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0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0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0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0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40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40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0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0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41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41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1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1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41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41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1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1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1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1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42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42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2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2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42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42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2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42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42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42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3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3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434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435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3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444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445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4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5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45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52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53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54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55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5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5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58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59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6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6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462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463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6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6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466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467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6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6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7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7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72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73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74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75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7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7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78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79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8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8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482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483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8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8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486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487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8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48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9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49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92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493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94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495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9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49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98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499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0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0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02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03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0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0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06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07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0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0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1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1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12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13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14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15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1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1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18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19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2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2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22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23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2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2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26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27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2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2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3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3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32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33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34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35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36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37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38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39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4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4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42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43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4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4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46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47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4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4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5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5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72</xdr:row>
      <xdr:rowOff>28575</xdr:rowOff>
    </xdr:to>
    <xdr:sp macro="" textlink="">
      <xdr:nvSpPr>
        <xdr:cNvPr id="465552" name="Text Box 6"/>
        <xdr:cNvSpPr txBox="1">
          <a:spLocks noChangeArrowheads="1"/>
        </xdr:cNvSpPr>
      </xdr:nvSpPr>
      <xdr:spPr bwMode="auto">
        <a:xfrm>
          <a:off x="114300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74</xdr:row>
      <xdr:rowOff>47625</xdr:rowOff>
    </xdr:to>
    <xdr:sp macro="" textlink="">
      <xdr:nvSpPr>
        <xdr:cNvPr id="465553" name="Text Box 4"/>
        <xdr:cNvSpPr txBox="1">
          <a:spLocks noChangeArrowheads="1"/>
        </xdr:cNvSpPr>
      </xdr:nvSpPr>
      <xdr:spPr bwMode="auto">
        <a:xfrm>
          <a:off x="1143000" y="19011900"/>
          <a:ext cx="857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74</xdr:row>
      <xdr:rowOff>47625</xdr:rowOff>
    </xdr:to>
    <xdr:sp macro="" textlink="">
      <xdr:nvSpPr>
        <xdr:cNvPr id="465554" name="Text Box 6"/>
        <xdr:cNvSpPr txBox="1">
          <a:spLocks noChangeArrowheads="1"/>
        </xdr:cNvSpPr>
      </xdr:nvSpPr>
      <xdr:spPr bwMode="auto">
        <a:xfrm>
          <a:off x="1143000" y="19011900"/>
          <a:ext cx="857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72</xdr:row>
      <xdr:rowOff>28575</xdr:rowOff>
    </xdr:to>
    <xdr:sp macro="" textlink="">
      <xdr:nvSpPr>
        <xdr:cNvPr id="465555" name="Text Box 4"/>
        <xdr:cNvSpPr txBox="1">
          <a:spLocks noChangeArrowheads="1"/>
        </xdr:cNvSpPr>
      </xdr:nvSpPr>
      <xdr:spPr bwMode="auto">
        <a:xfrm>
          <a:off x="114300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72</xdr:row>
      <xdr:rowOff>28575</xdr:rowOff>
    </xdr:to>
    <xdr:sp macro="" textlink="">
      <xdr:nvSpPr>
        <xdr:cNvPr id="465556" name="Text Box 6"/>
        <xdr:cNvSpPr txBox="1">
          <a:spLocks noChangeArrowheads="1"/>
        </xdr:cNvSpPr>
      </xdr:nvSpPr>
      <xdr:spPr bwMode="auto">
        <a:xfrm>
          <a:off x="114300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85725</xdr:colOff>
      <xdr:row>72</xdr:row>
      <xdr:rowOff>28575</xdr:rowOff>
    </xdr:to>
    <xdr:sp macro="" textlink="">
      <xdr:nvSpPr>
        <xdr:cNvPr id="465557" name="Text Box 4"/>
        <xdr:cNvSpPr txBox="1">
          <a:spLocks noChangeArrowheads="1"/>
        </xdr:cNvSpPr>
      </xdr:nvSpPr>
      <xdr:spPr bwMode="auto">
        <a:xfrm>
          <a:off x="253365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85725</xdr:colOff>
      <xdr:row>72</xdr:row>
      <xdr:rowOff>28575</xdr:rowOff>
    </xdr:to>
    <xdr:sp macro="" textlink="">
      <xdr:nvSpPr>
        <xdr:cNvPr id="465558" name="Text Box 6"/>
        <xdr:cNvSpPr txBox="1">
          <a:spLocks noChangeArrowheads="1"/>
        </xdr:cNvSpPr>
      </xdr:nvSpPr>
      <xdr:spPr bwMode="auto">
        <a:xfrm>
          <a:off x="253365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72</xdr:row>
      <xdr:rowOff>28575</xdr:rowOff>
    </xdr:to>
    <xdr:sp macro="" textlink="">
      <xdr:nvSpPr>
        <xdr:cNvPr id="465559" name="Text Box 4"/>
        <xdr:cNvSpPr txBox="1">
          <a:spLocks noChangeArrowheads="1"/>
        </xdr:cNvSpPr>
      </xdr:nvSpPr>
      <xdr:spPr bwMode="auto">
        <a:xfrm>
          <a:off x="114300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85725</xdr:colOff>
      <xdr:row>72</xdr:row>
      <xdr:rowOff>28575</xdr:rowOff>
    </xdr:to>
    <xdr:sp macro="" textlink="">
      <xdr:nvSpPr>
        <xdr:cNvPr id="465560" name="Text Box 6"/>
        <xdr:cNvSpPr txBox="1">
          <a:spLocks noChangeArrowheads="1"/>
        </xdr:cNvSpPr>
      </xdr:nvSpPr>
      <xdr:spPr bwMode="auto">
        <a:xfrm>
          <a:off x="114300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85725</xdr:colOff>
      <xdr:row>72</xdr:row>
      <xdr:rowOff>28575</xdr:rowOff>
    </xdr:to>
    <xdr:sp macro="" textlink="">
      <xdr:nvSpPr>
        <xdr:cNvPr id="465561" name="Text Box 4"/>
        <xdr:cNvSpPr txBox="1">
          <a:spLocks noChangeArrowheads="1"/>
        </xdr:cNvSpPr>
      </xdr:nvSpPr>
      <xdr:spPr bwMode="auto">
        <a:xfrm>
          <a:off x="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85725</xdr:colOff>
      <xdr:row>72</xdr:row>
      <xdr:rowOff>28575</xdr:rowOff>
    </xdr:to>
    <xdr:sp macro="" textlink="">
      <xdr:nvSpPr>
        <xdr:cNvPr id="465562" name="Text Box 6"/>
        <xdr:cNvSpPr txBox="1">
          <a:spLocks noChangeArrowheads="1"/>
        </xdr:cNvSpPr>
      </xdr:nvSpPr>
      <xdr:spPr bwMode="auto">
        <a:xfrm>
          <a:off x="0" y="1901190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85725</xdr:colOff>
      <xdr:row>68</xdr:row>
      <xdr:rowOff>152400</xdr:rowOff>
    </xdr:to>
    <xdr:sp macro="" textlink="">
      <xdr:nvSpPr>
        <xdr:cNvPr id="465563" name="Text Box 4"/>
        <xdr:cNvSpPr txBox="1">
          <a:spLocks noChangeArrowheads="1"/>
        </xdr:cNvSpPr>
      </xdr:nvSpPr>
      <xdr:spPr bwMode="auto">
        <a:xfrm>
          <a:off x="3781425" y="190119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85725</xdr:colOff>
      <xdr:row>68</xdr:row>
      <xdr:rowOff>152400</xdr:rowOff>
    </xdr:to>
    <xdr:sp macro="" textlink="">
      <xdr:nvSpPr>
        <xdr:cNvPr id="465564" name="Text Box 6"/>
        <xdr:cNvSpPr txBox="1">
          <a:spLocks noChangeArrowheads="1"/>
        </xdr:cNvSpPr>
      </xdr:nvSpPr>
      <xdr:spPr bwMode="auto">
        <a:xfrm>
          <a:off x="3781425" y="190119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6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6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567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56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56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57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576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77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78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79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80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81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82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83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584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85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86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87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588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8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59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91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592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9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59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9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59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97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598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599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600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01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02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603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604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05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06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607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608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0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61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611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612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1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1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1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1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1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1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1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2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2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2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2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2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2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2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2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2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2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3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3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3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3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3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3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3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3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3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3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4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4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4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4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4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64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64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64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64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64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65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5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5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5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65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5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5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5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5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5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6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6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6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6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6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6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6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6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6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6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7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7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67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7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7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7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67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7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67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7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68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8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68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8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8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685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68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68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8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8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694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697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698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69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0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0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0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0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0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705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706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707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708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0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1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711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712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13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14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715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716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17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18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719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720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2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2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2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2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725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726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727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728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2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3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731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732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33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34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735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736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37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738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739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740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4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4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4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4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4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4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4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4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4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5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5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5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75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75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5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5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75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75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5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6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6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6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6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6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6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6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6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6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6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7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77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77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7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7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77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77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7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7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7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78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781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782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783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784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785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786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787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788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78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79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9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79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9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79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95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796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79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79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799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00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0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0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0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0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0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0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0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0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0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1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1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1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1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1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1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1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1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1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1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2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2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2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2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2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25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26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2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2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29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30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3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3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33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34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3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3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3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3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39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0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841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84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84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84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5850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5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5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5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5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5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5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5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5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5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6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6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6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6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6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6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6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6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6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6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7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7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7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7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7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7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7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7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87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879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5880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881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882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883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5884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85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86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87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888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8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9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9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89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9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9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9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89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9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89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89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90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0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0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0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0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05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06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0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0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09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10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1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1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913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914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1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1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1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1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91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92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7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28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929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5930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1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2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5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5936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937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938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939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940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41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42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943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944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45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46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947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948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4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5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951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952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95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95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5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5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957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5958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959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5960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61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62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963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5964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65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66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967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5968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69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5970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971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5972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97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597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75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76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7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7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79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80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8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8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83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84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8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8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987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5988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89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5990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91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92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93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5994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9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9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97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5998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599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0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01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02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03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04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005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006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07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08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09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10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11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12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13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14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15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16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17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18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1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2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21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22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2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2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25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26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27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28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29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30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31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32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33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34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35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36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37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38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39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40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41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42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43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44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74</xdr:row>
      <xdr:rowOff>0</xdr:rowOff>
    </xdr:from>
    <xdr:to>
      <xdr:col>4</xdr:col>
      <xdr:colOff>523875</xdr:colOff>
      <xdr:row>75</xdr:row>
      <xdr:rowOff>38100</xdr:rowOff>
    </xdr:to>
    <xdr:sp macro="" textlink="">
      <xdr:nvSpPr>
        <xdr:cNvPr id="466045" name="Text Box 6"/>
        <xdr:cNvSpPr txBox="1">
          <a:spLocks noChangeArrowheads="1"/>
        </xdr:cNvSpPr>
      </xdr:nvSpPr>
      <xdr:spPr bwMode="auto">
        <a:xfrm>
          <a:off x="3552825" y="20631150"/>
          <a:ext cx="85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046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047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4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4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5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5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5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05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5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5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5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5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5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5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6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6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6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6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6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6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6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6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6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6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7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7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7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7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7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7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7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7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7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07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8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08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082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083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84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85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86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087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88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89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90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091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9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9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9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09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9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09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9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09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0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0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0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0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0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0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0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0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08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09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1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1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12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13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1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1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16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17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18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19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122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123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8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29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32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33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36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37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3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40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41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42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43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44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45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46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47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4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4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50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51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5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5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54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55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56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57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158" name="Text Box 4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74</xdr:row>
      <xdr:rowOff>152400</xdr:rowOff>
    </xdr:to>
    <xdr:sp macro="" textlink="">
      <xdr:nvSpPr>
        <xdr:cNvPr id="466159" name="Text Box 6"/>
        <xdr:cNvSpPr txBox="1">
          <a:spLocks noChangeArrowheads="1"/>
        </xdr:cNvSpPr>
      </xdr:nvSpPr>
      <xdr:spPr bwMode="auto">
        <a:xfrm>
          <a:off x="1143000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160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161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162" name="Text Box 4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152400</xdr:rowOff>
    </xdr:to>
    <xdr:sp macro="" textlink="">
      <xdr:nvSpPr>
        <xdr:cNvPr id="466163" name="Text Box 6"/>
        <xdr:cNvSpPr txBox="1">
          <a:spLocks noChangeArrowheads="1"/>
        </xdr:cNvSpPr>
      </xdr:nvSpPr>
      <xdr:spPr bwMode="auto">
        <a:xfrm>
          <a:off x="4524375" y="20631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164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165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166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167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68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69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70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71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7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7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74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75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7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7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78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79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80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81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82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83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84" name="Text Box 4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19050</xdr:rowOff>
    </xdr:to>
    <xdr:sp macro="" textlink="">
      <xdr:nvSpPr>
        <xdr:cNvPr id="466185" name="Text Box 6"/>
        <xdr:cNvSpPr txBox="1">
          <a:spLocks noChangeArrowheads="1"/>
        </xdr:cNvSpPr>
      </xdr:nvSpPr>
      <xdr:spPr bwMode="auto">
        <a:xfrm>
          <a:off x="1143000" y="20631150"/>
          <a:ext cx="85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86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87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88" name="Text Box 4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152400</xdr:rowOff>
    </xdr:to>
    <xdr:sp macro="" textlink="">
      <xdr:nvSpPr>
        <xdr:cNvPr id="466189" name="Text Box 6"/>
        <xdr:cNvSpPr txBox="1">
          <a:spLocks noChangeArrowheads="1"/>
        </xdr:cNvSpPr>
      </xdr:nvSpPr>
      <xdr:spPr bwMode="auto">
        <a:xfrm>
          <a:off x="253365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90" name="Text Box 4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152400</xdr:rowOff>
    </xdr:to>
    <xdr:sp macro="" textlink="">
      <xdr:nvSpPr>
        <xdr:cNvPr id="466191" name="Text Box 6"/>
        <xdr:cNvSpPr txBox="1">
          <a:spLocks noChangeArrowheads="1"/>
        </xdr:cNvSpPr>
      </xdr:nvSpPr>
      <xdr:spPr bwMode="auto">
        <a:xfrm>
          <a:off x="114300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92" name="Text Box 4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152400</xdr:rowOff>
    </xdr:to>
    <xdr:sp macro="" textlink="">
      <xdr:nvSpPr>
        <xdr:cNvPr id="466193" name="Text Box 6"/>
        <xdr:cNvSpPr txBox="1">
          <a:spLocks noChangeArrowheads="1"/>
        </xdr:cNvSpPr>
      </xdr:nvSpPr>
      <xdr:spPr bwMode="auto">
        <a:xfrm>
          <a:off x="0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9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19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9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19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19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19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6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07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208" name="Text Box 4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76200</xdr:colOff>
      <xdr:row>75</xdr:row>
      <xdr:rowOff>9525</xdr:rowOff>
    </xdr:to>
    <xdr:sp macro="" textlink="">
      <xdr:nvSpPr>
        <xdr:cNvPr id="466209" name="Text Box 6"/>
        <xdr:cNvSpPr txBox="1">
          <a:spLocks noChangeArrowheads="1"/>
        </xdr:cNvSpPr>
      </xdr:nvSpPr>
      <xdr:spPr bwMode="auto">
        <a:xfrm>
          <a:off x="1143000" y="206311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0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1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2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3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4" name="Text Box 4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0</xdr:rowOff>
    </xdr:to>
    <xdr:sp macro="" textlink="">
      <xdr:nvSpPr>
        <xdr:cNvPr id="466215" name="Text Box 6"/>
        <xdr:cNvSpPr txBox="1">
          <a:spLocks noChangeArrowheads="1"/>
        </xdr:cNvSpPr>
      </xdr:nvSpPr>
      <xdr:spPr bwMode="auto">
        <a:xfrm>
          <a:off x="1143000" y="20631150"/>
          <a:ext cx="85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6216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6217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6218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6219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6222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6223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6226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6227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8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29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6230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6231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23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23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23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23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6236" name="Text Box 4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74</xdr:row>
      <xdr:rowOff>114300</xdr:rowOff>
    </xdr:to>
    <xdr:sp macro="" textlink="">
      <xdr:nvSpPr>
        <xdr:cNvPr id="466237" name="Text Box 6"/>
        <xdr:cNvSpPr txBox="1">
          <a:spLocks noChangeArrowheads="1"/>
        </xdr:cNvSpPr>
      </xdr:nvSpPr>
      <xdr:spPr bwMode="auto">
        <a:xfrm>
          <a:off x="1143000" y="20631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6238" name="Text Box 4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79</xdr:row>
      <xdr:rowOff>9525</xdr:rowOff>
    </xdr:to>
    <xdr:sp macro="" textlink="">
      <xdr:nvSpPr>
        <xdr:cNvPr id="466239" name="Text Box 6"/>
        <xdr:cNvSpPr txBox="1">
          <a:spLocks noChangeArrowheads="1"/>
        </xdr:cNvSpPr>
      </xdr:nvSpPr>
      <xdr:spPr bwMode="auto">
        <a:xfrm>
          <a:off x="1143000" y="20631150"/>
          <a:ext cx="85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0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1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6242" name="Text Box 4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80</xdr:row>
      <xdr:rowOff>47625</xdr:rowOff>
    </xdr:to>
    <xdr:sp macro="" textlink="">
      <xdr:nvSpPr>
        <xdr:cNvPr id="466243" name="Text Box 6"/>
        <xdr:cNvSpPr txBox="1">
          <a:spLocks noChangeArrowheads="1"/>
        </xdr:cNvSpPr>
      </xdr:nvSpPr>
      <xdr:spPr bwMode="auto">
        <a:xfrm>
          <a:off x="1143000" y="20631150"/>
          <a:ext cx="85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4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5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6246" name="Text Box 4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78</xdr:row>
      <xdr:rowOff>28575</xdr:rowOff>
    </xdr:to>
    <xdr:sp macro="" textlink="">
      <xdr:nvSpPr>
        <xdr:cNvPr id="466247" name="Text Box 6"/>
        <xdr:cNvSpPr txBox="1">
          <a:spLocks noChangeArrowheads="1"/>
        </xdr:cNvSpPr>
      </xdr:nvSpPr>
      <xdr:spPr bwMode="auto">
        <a:xfrm>
          <a:off x="253365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8" name="Text Box 4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78</xdr:row>
      <xdr:rowOff>28575</xdr:rowOff>
    </xdr:to>
    <xdr:sp macro="" textlink="">
      <xdr:nvSpPr>
        <xdr:cNvPr id="466249" name="Text Box 6"/>
        <xdr:cNvSpPr txBox="1">
          <a:spLocks noChangeArrowheads="1"/>
        </xdr:cNvSpPr>
      </xdr:nvSpPr>
      <xdr:spPr bwMode="auto">
        <a:xfrm>
          <a:off x="114300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6250" name="Text Box 4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78</xdr:row>
      <xdr:rowOff>28575</xdr:rowOff>
    </xdr:to>
    <xdr:sp macro="" textlink="">
      <xdr:nvSpPr>
        <xdr:cNvPr id="466251" name="Text Box 6"/>
        <xdr:cNvSpPr txBox="1">
          <a:spLocks noChangeArrowheads="1"/>
        </xdr:cNvSpPr>
      </xdr:nvSpPr>
      <xdr:spPr bwMode="auto">
        <a:xfrm>
          <a:off x="0" y="20631150"/>
          <a:ext cx="85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252" name="Text Box 4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85725</xdr:colOff>
      <xdr:row>74</xdr:row>
      <xdr:rowOff>152400</xdr:rowOff>
    </xdr:to>
    <xdr:sp macro="" textlink="">
      <xdr:nvSpPr>
        <xdr:cNvPr id="466253" name="Text Box 6"/>
        <xdr:cNvSpPr txBox="1">
          <a:spLocks noChangeArrowheads="1"/>
        </xdr:cNvSpPr>
      </xdr:nvSpPr>
      <xdr:spPr bwMode="auto">
        <a:xfrm>
          <a:off x="452437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254" name="Text Box 4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85725</xdr:colOff>
      <xdr:row>74</xdr:row>
      <xdr:rowOff>152400</xdr:rowOff>
    </xdr:to>
    <xdr:sp macro="" textlink="">
      <xdr:nvSpPr>
        <xdr:cNvPr id="466255" name="Text Box 6"/>
        <xdr:cNvSpPr txBox="1">
          <a:spLocks noChangeArrowheads="1"/>
        </xdr:cNvSpPr>
      </xdr:nvSpPr>
      <xdr:spPr bwMode="auto">
        <a:xfrm>
          <a:off x="3781425" y="20631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219075</xdr:colOff>
      <xdr:row>1</xdr:row>
      <xdr:rowOff>9525</xdr:rowOff>
    </xdr:from>
    <xdr:to>
      <xdr:col>2</xdr:col>
      <xdr:colOff>342900</xdr:colOff>
      <xdr:row>2</xdr:row>
      <xdr:rowOff>200025</xdr:rowOff>
    </xdr:to>
    <xdr:pic>
      <xdr:nvPicPr>
        <xdr:cNvPr id="466256" name="Imagen 23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71450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202926</xdr:colOff>
      <xdr:row>0</xdr:row>
      <xdr:rowOff>0</xdr:rowOff>
    </xdr:from>
    <xdr:to>
      <xdr:col>10</xdr:col>
      <xdr:colOff>10488</xdr:colOff>
      <xdr:row>1</xdr:row>
      <xdr:rowOff>169497</xdr:rowOff>
    </xdr:to>
    <xdr:sp macro="" textlink="">
      <xdr:nvSpPr>
        <xdr:cNvPr id="4780" name="60 Elipse"/>
        <xdr:cNvSpPr/>
      </xdr:nvSpPr>
      <xdr:spPr bwMode="auto">
        <a:xfrm>
          <a:off x="5041626" y="0"/>
          <a:ext cx="436212" cy="3314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4</xdr:col>
      <xdr:colOff>159220</xdr:colOff>
      <xdr:row>6</xdr:row>
      <xdr:rowOff>179298</xdr:rowOff>
    </xdr:from>
    <xdr:to>
      <xdr:col>4</xdr:col>
      <xdr:colOff>596260</xdr:colOff>
      <xdr:row>7</xdr:row>
      <xdr:rowOff>195033</xdr:rowOff>
    </xdr:to>
    <xdr:sp macro="" textlink="">
      <xdr:nvSpPr>
        <xdr:cNvPr id="4781" name="60 Elipse"/>
        <xdr:cNvSpPr/>
      </xdr:nvSpPr>
      <xdr:spPr bwMode="auto">
        <a:xfrm>
          <a:off x="3273895" y="1284198"/>
          <a:ext cx="437040" cy="33958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6</a:t>
          </a:r>
        </a:p>
      </xdr:txBody>
    </xdr:sp>
    <xdr:clientData/>
  </xdr:twoCellAnchor>
  <xdr:twoCellAnchor>
    <xdr:from>
      <xdr:col>3</xdr:col>
      <xdr:colOff>309676</xdr:colOff>
      <xdr:row>5</xdr:row>
      <xdr:rowOff>12253</xdr:rowOff>
    </xdr:from>
    <xdr:to>
      <xdr:col>4</xdr:col>
      <xdr:colOff>174870</xdr:colOff>
      <xdr:row>6</xdr:row>
      <xdr:rowOff>296985</xdr:rowOff>
    </xdr:to>
    <xdr:sp macro="" textlink="">
      <xdr:nvSpPr>
        <xdr:cNvPr id="4782" name="60 Elipse"/>
        <xdr:cNvSpPr/>
      </xdr:nvSpPr>
      <xdr:spPr bwMode="auto">
        <a:xfrm>
          <a:off x="2843326" y="1069528"/>
          <a:ext cx="446219" cy="332357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5</a:t>
          </a:r>
        </a:p>
      </xdr:txBody>
    </xdr:sp>
    <xdr:clientData/>
  </xdr:twoCellAnchor>
  <xdr:twoCellAnchor>
    <xdr:from>
      <xdr:col>21</xdr:col>
      <xdr:colOff>1794</xdr:colOff>
      <xdr:row>3</xdr:row>
      <xdr:rowOff>113609</xdr:rowOff>
    </xdr:from>
    <xdr:to>
      <xdr:col>21</xdr:col>
      <xdr:colOff>438834</xdr:colOff>
      <xdr:row>4</xdr:row>
      <xdr:rowOff>291042</xdr:rowOff>
    </xdr:to>
    <xdr:sp macro="" textlink="">
      <xdr:nvSpPr>
        <xdr:cNvPr id="4783" name="60 Elipse"/>
        <xdr:cNvSpPr/>
      </xdr:nvSpPr>
      <xdr:spPr bwMode="auto">
        <a:xfrm>
          <a:off x="9031494" y="713684"/>
          <a:ext cx="437040" cy="33935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20</xdr:col>
      <xdr:colOff>199336</xdr:colOff>
      <xdr:row>0</xdr:row>
      <xdr:rowOff>32182</xdr:rowOff>
    </xdr:from>
    <xdr:to>
      <xdr:col>20</xdr:col>
      <xdr:colOff>638733</xdr:colOff>
      <xdr:row>1</xdr:row>
      <xdr:rowOff>203603</xdr:rowOff>
    </xdr:to>
    <xdr:sp macro="" textlink="">
      <xdr:nvSpPr>
        <xdr:cNvPr id="4784" name="60 Elipse"/>
        <xdr:cNvSpPr/>
      </xdr:nvSpPr>
      <xdr:spPr bwMode="auto">
        <a:xfrm>
          <a:off x="8495611" y="32182"/>
          <a:ext cx="439397" cy="333346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8</xdr:col>
      <xdr:colOff>18774</xdr:colOff>
      <xdr:row>1</xdr:row>
      <xdr:rowOff>197885</xdr:rowOff>
    </xdr:from>
    <xdr:to>
      <xdr:col>9</xdr:col>
      <xdr:colOff>141075</xdr:colOff>
      <xdr:row>3</xdr:row>
      <xdr:rowOff>101993</xdr:rowOff>
    </xdr:to>
    <xdr:sp macro="" textlink="">
      <xdr:nvSpPr>
        <xdr:cNvPr id="4785" name="60 Elipse"/>
        <xdr:cNvSpPr/>
      </xdr:nvSpPr>
      <xdr:spPr bwMode="auto">
        <a:xfrm>
          <a:off x="4857474" y="359810"/>
          <a:ext cx="436626" cy="34225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2.1</a:t>
          </a:r>
        </a:p>
      </xdr:txBody>
    </xdr:sp>
    <xdr:clientData/>
  </xdr:twoCellAnchor>
  <xdr:twoCellAnchor>
    <xdr:from>
      <xdr:col>6</xdr:col>
      <xdr:colOff>166373</xdr:colOff>
      <xdr:row>7</xdr:row>
      <xdr:rowOff>103752</xdr:rowOff>
    </xdr:from>
    <xdr:to>
      <xdr:col>7</xdr:col>
      <xdr:colOff>233205</xdr:colOff>
      <xdr:row>9</xdr:row>
      <xdr:rowOff>25523</xdr:rowOff>
    </xdr:to>
    <xdr:sp macro="" textlink="">
      <xdr:nvSpPr>
        <xdr:cNvPr id="4786" name="60 Elipse"/>
        <xdr:cNvSpPr/>
      </xdr:nvSpPr>
      <xdr:spPr bwMode="auto">
        <a:xfrm>
          <a:off x="4328798" y="1532502"/>
          <a:ext cx="428782" cy="359921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7</a:t>
          </a:r>
        </a:p>
      </xdr:txBody>
    </xdr:sp>
    <xdr:clientData/>
  </xdr:twoCellAnchor>
  <xdr:twoCellAnchor>
    <xdr:from>
      <xdr:col>8</xdr:col>
      <xdr:colOff>61323</xdr:colOff>
      <xdr:row>8</xdr:row>
      <xdr:rowOff>159146</xdr:rowOff>
    </xdr:from>
    <xdr:to>
      <xdr:col>9</xdr:col>
      <xdr:colOff>183624</xdr:colOff>
      <xdr:row>9</xdr:row>
      <xdr:rowOff>296265</xdr:rowOff>
    </xdr:to>
    <xdr:sp macro="" textlink="">
      <xdr:nvSpPr>
        <xdr:cNvPr id="4787" name="60 Elipse"/>
        <xdr:cNvSpPr/>
      </xdr:nvSpPr>
      <xdr:spPr bwMode="auto">
        <a:xfrm>
          <a:off x="4900023" y="1806971"/>
          <a:ext cx="436626" cy="35619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8</a:t>
          </a:r>
        </a:p>
      </xdr:txBody>
    </xdr:sp>
    <xdr:clientData/>
  </xdr:twoCellAnchor>
  <xdr:twoCellAnchor>
    <xdr:from>
      <xdr:col>3</xdr:col>
      <xdr:colOff>488674</xdr:colOff>
      <xdr:row>14</xdr:row>
      <xdr:rowOff>132522</xdr:rowOff>
    </xdr:from>
    <xdr:to>
      <xdr:col>4</xdr:col>
      <xdr:colOff>334385</xdr:colOff>
      <xdr:row>15</xdr:row>
      <xdr:rowOff>158705</xdr:rowOff>
    </xdr:to>
    <xdr:sp macro="" textlink="">
      <xdr:nvSpPr>
        <xdr:cNvPr id="4788" name="60 Elipse"/>
        <xdr:cNvSpPr/>
      </xdr:nvSpPr>
      <xdr:spPr bwMode="auto">
        <a:xfrm>
          <a:off x="3022324" y="3323397"/>
          <a:ext cx="426736" cy="34050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9</a:t>
          </a:r>
        </a:p>
      </xdr:txBody>
    </xdr:sp>
    <xdr:clientData/>
  </xdr:twoCellAnchor>
  <xdr:twoCellAnchor>
    <xdr:from>
      <xdr:col>5</xdr:col>
      <xdr:colOff>136178</xdr:colOff>
      <xdr:row>22</xdr:row>
      <xdr:rowOff>298840</xdr:rowOff>
    </xdr:from>
    <xdr:to>
      <xdr:col>6</xdr:col>
      <xdr:colOff>186445</xdr:colOff>
      <xdr:row>24</xdr:row>
      <xdr:rowOff>2001</xdr:rowOff>
    </xdr:to>
    <xdr:sp macro="" textlink="">
      <xdr:nvSpPr>
        <xdr:cNvPr id="4789" name="60 Elipse"/>
        <xdr:cNvSpPr/>
      </xdr:nvSpPr>
      <xdr:spPr bwMode="auto">
        <a:xfrm>
          <a:off x="3917603" y="5766190"/>
          <a:ext cx="431267" cy="341336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12</a:t>
          </a:r>
        </a:p>
      </xdr:txBody>
    </xdr:sp>
    <xdr:clientData/>
  </xdr:twoCellAnchor>
  <xdr:twoCellAnchor>
    <xdr:from>
      <xdr:col>8</xdr:col>
      <xdr:colOff>97822</xdr:colOff>
      <xdr:row>58</xdr:row>
      <xdr:rowOff>6631</xdr:rowOff>
    </xdr:from>
    <xdr:to>
      <xdr:col>9</xdr:col>
      <xdr:colOff>208577</xdr:colOff>
      <xdr:row>58</xdr:row>
      <xdr:rowOff>347553</xdr:rowOff>
    </xdr:to>
    <xdr:sp macro="" textlink="">
      <xdr:nvSpPr>
        <xdr:cNvPr id="4790" name="60 Elipse"/>
        <xdr:cNvSpPr/>
      </xdr:nvSpPr>
      <xdr:spPr bwMode="auto">
        <a:xfrm>
          <a:off x="4936522" y="16065781"/>
          <a:ext cx="425080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15</a:t>
          </a:r>
        </a:p>
      </xdr:txBody>
    </xdr:sp>
    <xdr:clientData/>
  </xdr:twoCellAnchor>
  <xdr:twoCellAnchor>
    <xdr:from>
      <xdr:col>2</xdr:col>
      <xdr:colOff>938775</xdr:colOff>
      <xdr:row>27</xdr:row>
      <xdr:rowOff>45342</xdr:rowOff>
    </xdr:from>
    <xdr:to>
      <xdr:col>2</xdr:col>
      <xdr:colOff>1377257</xdr:colOff>
      <xdr:row>27</xdr:row>
      <xdr:rowOff>386264</xdr:rowOff>
    </xdr:to>
    <xdr:sp macro="" textlink="">
      <xdr:nvSpPr>
        <xdr:cNvPr id="4791" name="60 Elipse"/>
        <xdr:cNvSpPr/>
      </xdr:nvSpPr>
      <xdr:spPr bwMode="auto">
        <a:xfrm>
          <a:off x="2081775" y="6598542"/>
          <a:ext cx="438482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13</a:t>
          </a:r>
        </a:p>
      </xdr:txBody>
    </xdr:sp>
    <xdr:clientData/>
  </xdr:twoCellAnchor>
  <xdr:twoCellAnchor>
    <xdr:from>
      <xdr:col>7</xdr:col>
      <xdr:colOff>195961</xdr:colOff>
      <xdr:row>21</xdr:row>
      <xdr:rowOff>8181</xdr:rowOff>
    </xdr:from>
    <xdr:to>
      <xdr:col>8</xdr:col>
      <xdr:colOff>312489</xdr:colOff>
      <xdr:row>22</xdr:row>
      <xdr:rowOff>34364</xdr:rowOff>
    </xdr:to>
    <xdr:sp macro="" textlink="">
      <xdr:nvSpPr>
        <xdr:cNvPr id="4792" name="60 Elipse"/>
        <xdr:cNvSpPr/>
      </xdr:nvSpPr>
      <xdr:spPr bwMode="auto">
        <a:xfrm>
          <a:off x="4720336" y="5161206"/>
          <a:ext cx="430853" cy="34050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11</a:t>
          </a:r>
        </a:p>
      </xdr:txBody>
    </xdr:sp>
    <xdr:clientData/>
  </xdr:twoCellAnchor>
  <xdr:twoCellAnchor>
    <xdr:from>
      <xdr:col>10</xdr:col>
      <xdr:colOff>83884</xdr:colOff>
      <xdr:row>18</xdr:row>
      <xdr:rowOff>303520</xdr:rowOff>
    </xdr:from>
    <xdr:to>
      <xdr:col>11</xdr:col>
      <xdr:colOff>211957</xdr:colOff>
      <xdr:row>20</xdr:row>
      <xdr:rowOff>14964</xdr:rowOff>
    </xdr:to>
    <xdr:sp macro="" textlink="">
      <xdr:nvSpPr>
        <xdr:cNvPr id="4793" name="60 Elipse"/>
        <xdr:cNvSpPr/>
      </xdr:nvSpPr>
      <xdr:spPr bwMode="auto">
        <a:xfrm>
          <a:off x="5551234" y="4513570"/>
          <a:ext cx="442398" cy="34009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10</a:t>
          </a:r>
        </a:p>
      </xdr:txBody>
    </xdr:sp>
    <xdr:clientData/>
  </xdr:twoCellAnchor>
  <xdr:twoCellAnchor>
    <xdr:from>
      <xdr:col>13</xdr:col>
      <xdr:colOff>298173</xdr:colOff>
      <xdr:row>14</xdr:row>
      <xdr:rowOff>107674</xdr:rowOff>
    </xdr:from>
    <xdr:to>
      <xdr:col>15</xdr:col>
      <xdr:colOff>94189</xdr:colOff>
      <xdr:row>15</xdr:row>
      <xdr:rowOff>133857</xdr:rowOff>
    </xdr:to>
    <xdr:sp macro="" textlink="">
      <xdr:nvSpPr>
        <xdr:cNvPr id="4794" name="60 Elipse"/>
        <xdr:cNvSpPr/>
      </xdr:nvSpPr>
      <xdr:spPr bwMode="auto">
        <a:xfrm>
          <a:off x="6708498" y="3298549"/>
          <a:ext cx="424666" cy="34050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9.1</a:t>
          </a:r>
        </a:p>
      </xdr:txBody>
    </xdr:sp>
    <xdr:clientData/>
  </xdr:twoCellAnchor>
  <xdr:twoCellAnchor>
    <xdr:from>
      <xdr:col>20</xdr:col>
      <xdr:colOff>214050</xdr:colOff>
      <xdr:row>62</xdr:row>
      <xdr:rowOff>122587</xdr:rowOff>
    </xdr:from>
    <xdr:to>
      <xdr:col>20</xdr:col>
      <xdr:colOff>639544</xdr:colOff>
      <xdr:row>62</xdr:row>
      <xdr:rowOff>463509</xdr:rowOff>
    </xdr:to>
    <xdr:sp macro="" textlink="">
      <xdr:nvSpPr>
        <xdr:cNvPr id="4795" name="60 Elipse"/>
        <xdr:cNvSpPr/>
      </xdr:nvSpPr>
      <xdr:spPr bwMode="auto">
        <a:xfrm>
          <a:off x="8510325" y="17077087"/>
          <a:ext cx="42549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19</a:t>
          </a:r>
        </a:p>
      </xdr:txBody>
    </xdr:sp>
    <xdr:clientData/>
  </xdr:twoCellAnchor>
  <xdr:twoCellAnchor>
    <xdr:from>
      <xdr:col>13</xdr:col>
      <xdr:colOff>252710</xdr:colOff>
      <xdr:row>62</xdr:row>
      <xdr:rowOff>147024</xdr:rowOff>
    </xdr:from>
    <xdr:to>
      <xdr:col>15</xdr:col>
      <xdr:colOff>66044</xdr:colOff>
      <xdr:row>62</xdr:row>
      <xdr:rowOff>487946</xdr:rowOff>
    </xdr:to>
    <xdr:sp macro="" textlink="">
      <xdr:nvSpPr>
        <xdr:cNvPr id="4796" name="60 Elipse"/>
        <xdr:cNvSpPr/>
      </xdr:nvSpPr>
      <xdr:spPr bwMode="auto">
        <a:xfrm>
          <a:off x="6663035" y="17101524"/>
          <a:ext cx="44198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18</a:t>
          </a:r>
        </a:p>
      </xdr:txBody>
    </xdr:sp>
    <xdr:clientData/>
  </xdr:twoCellAnchor>
  <xdr:twoCellAnchor>
    <xdr:from>
      <xdr:col>3</xdr:col>
      <xdr:colOff>293004</xdr:colOff>
      <xdr:row>62</xdr:row>
      <xdr:rowOff>128167</xdr:rowOff>
    </xdr:from>
    <xdr:to>
      <xdr:col>4</xdr:col>
      <xdr:colOff>151703</xdr:colOff>
      <xdr:row>62</xdr:row>
      <xdr:rowOff>469089</xdr:rowOff>
    </xdr:to>
    <xdr:sp macro="" textlink="">
      <xdr:nvSpPr>
        <xdr:cNvPr id="4797" name="60 Elipse"/>
        <xdr:cNvSpPr/>
      </xdr:nvSpPr>
      <xdr:spPr bwMode="auto">
        <a:xfrm>
          <a:off x="2826654" y="17082667"/>
          <a:ext cx="43972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17</a:t>
          </a:r>
        </a:p>
      </xdr:txBody>
    </xdr:sp>
    <xdr:clientData/>
  </xdr:twoCellAnchor>
  <xdr:twoCellAnchor>
    <xdr:from>
      <xdr:col>2</xdr:col>
      <xdr:colOff>514788</xdr:colOff>
      <xdr:row>65</xdr:row>
      <xdr:rowOff>164546</xdr:rowOff>
    </xdr:from>
    <xdr:to>
      <xdr:col>2</xdr:col>
      <xdr:colOff>946055</xdr:colOff>
      <xdr:row>66</xdr:row>
      <xdr:rowOff>175230</xdr:rowOff>
    </xdr:to>
    <xdr:sp macro="" textlink="">
      <xdr:nvSpPr>
        <xdr:cNvPr id="4798" name="60 Elipse"/>
        <xdr:cNvSpPr/>
      </xdr:nvSpPr>
      <xdr:spPr bwMode="auto">
        <a:xfrm>
          <a:off x="1657788" y="18471596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20</a:t>
          </a:r>
        </a:p>
      </xdr:txBody>
    </xdr:sp>
    <xdr:clientData/>
  </xdr:twoCellAnchor>
  <xdr:twoCellAnchor>
    <xdr:from>
      <xdr:col>2</xdr:col>
      <xdr:colOff>520235</xdr:colOff>
      <xdr:row>70</xdr:row>
      <xdr:rowOff>199100</xdr:rowOff>
    </xdr:from>
    <xdr:to>
      <xdr:col>2</xdr:col>
      <xdr:colOff>951502</xdr:colOff>
      <xdr:row>71</xdr:row>
      <xdr:rowOff>160090</xdr:rowOff>
    </xdr:to>
    <xdr:sp macro="" textlink="">
      <xdr:nvSpPr>
        <xdr:cNvPr id="4799" name="60 Elipse"/>
        <xdr:cNvSpPr/>
      </xdr:nvSpPr>
      <xdr:spPr bwMode="auto">
        <a:xfrm>
          <a:off x="1663235" y="19849175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21</a:t>
          </a:r>
        </a:p>
      </xdr:txBody>
    </xdr:sp>
    <xdr:clientData/>
  </xdr:twoCellAnchor>
  <xdr:twoCellAnchor>
    <xdr:from>
      <xdr:col>3</xdr:col>
      <xdr:colOff>77040</xdr:colOff>
      <xdr:row>65</xdr:row>
      <xdr:rowOff>140674</xdr:rowOff>
    </xdr:from>
    <xdr:to>
      <xdr:col>3</xdr:col>
      <xdr:colOff>508307</xdr:colOff>
      <xdr:row>66</xdr:row>
      <xdr:rowOff>151358</xdr:rowOff>
    </xdr:to>
    <xdr:sp macro="" textlink="">
      <xdr:nvSpPr>
        <xdr:cNvPr id="4800" name="60 Elipse"/>
        <xdr:cNvSpPr/>
      </xdr:nvSpPr>
      <xdr:spPr bwMode="auto">
        <a:xfrm>
          <a:off x="2610690" y="18447724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20.1</a:t>
          </a:r>
        </a:p>
      </xdr:txBody>
    </xdr:sp>
    <xdr:clientData/>
  </xdr:twoCellAnchor>
  <xdr:twoCellAnchor>
    <xdr:from>
      <xdr:col>4</xdr:col>
      <xdr:colOff>103833</xdr:colOff>
      <xdr:row>65</xdr:row>
      <xdr:rowOff>173804</xdr:rowOff>
    </xdr:from>
    <xdr:to>
      <xdr:col>4</xdr:col>
      <xdr:colOff>535100</xdr:colOff>
      <xdr:row>66</xdr:row>
      <xdr:rowOff>184488</xdr:rowOff>
    </xdr:to>
    <xdr:sp macro="" textlink="">
      <xdr:nvSpPr>
        <xdr:cNvPr id="4801" name="60 Elipse"/>
        <xdr:cNvSpPr/>
      </xdr:nvSpPr>
      <xdr:spPr bwMode="auto">
        <a:xfrm>
          <a:off x="3218508" y="18480854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20.2</a:t>
          </a:r>
        </a:p>
      </xdr:txBody>
    </xdr:sp>
    <xdr:clientData/>
  </xdr:twoCellAnchor>
  <xdr:twoCellAnchor>
    <xdr:from>
      <xdr:col>12</xdr:col>
      <xdr:colOff>153641</xdr:colOff>
      <xdr:row>66</xdr:row>
      <xdr:rowOff>30602</xdr:rowOff>
    </xdr:from>
    <xdr:to>
      <xdr:col>13</xdr:col>
      <xdr:colOff>275942</xdr:colOff>
      <xdr:row>67</xdr:row>
      <xdr:rowOff>48502</xdr:rowOff>
    </xdr:to>
    <xdr:sp macro="" textlink="">
      <xdr:nvSpPr>
        <xdr:cNvPr id="4802" name="60 Elipse"/>
        <xdr:cNvSpPr/>
      </xdr:nvSpPr>
      <xdr:spPr bwMode="auto">
        <a:xfrm>
          <a:off x="6249641" y="18661502"/>
          <a:ext cx="436626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20.5</a:t>
          </a:r>
        </a:p>
      </xdr:txBody>
    </xdr:sp>
    <xdr:clientData/>
  </xdr:twoCellAnchor>
  <xdr:twoCellAnchor>
    <xdr:from>
      <xdr:col>12</xdr:col>
      <xdr:colOff>158835</xdr:colOff>
      <xdr:row>64</xdr:row>
      <xdr:rowOff>424014</xdr:rowOff>
    </xdr:from>
    <xdr:to>
      <xdr:col>13</xdr:col>
      <xdr:colOff>281136</xdr:colOff>
      <xdr:row>66</xdr:row>
      <xdr:rowOff>2936</xdr:rowOff>
    </xdr:to>
    <xdr:sp macro="" textlink="">
      <xdr:nvSpPr>
        <xdr:cNvPr id="4803" name="60 Elipse"/>
        <xdr:cNvSpPr/>
      </xdr:nvSpPr>
      <xdr:spPr bwMode="auto">
        <a:xfrm>
          <a:off x="6254835" y="18292914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20.3</a:t>
          </a:r>
        </a:p>
      </xdr:txBody>
    </xdr:sp>
    <xdr:clientData/>
  </xdr:twoCellAnchor>
  <xdr:twoCellAnchor>
    <xdr:from>
      <xdr:col>4</xdr:col>
      <xdr:colOff>162590</xdr:colOff>
      <xdr:row>70</xdr:row>
      <xdr:rowOff>217994</xdr:rowOff>
    </xdr:from>
    <xdr:to>
      <xdr:col>4</xdr:col>
      <xdr:colOff>593857</xdr:colOff>
      <xdr:row>71</xdr:row>
      <xdr:rowOff>178984</xdr:rowOff>
    </xdr:to>
    <xdr:sp macro="" textlink="">
      <xdr:nvSpPr>
        <xdr:cNvPr id="4804" name="60 Elipse"/>
        <xdr:cNvSpPr/>
      </xdr:nvSpPr>
      <xdr:spPr bwMode="auto">
        <a:xfrm>
          <a:off x="3277265" y="19868069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21.2</a:t>
          </a:r>
        </a:p>
      </xdr:txBody>
    </xdr:sp>
    <xdr:clientData/>
  </xdr:twoCellAnchor>
  <xdr:twoCellAnchor>
    <xdr:from>
      <xdr:col>3</xdr:col>
      <xdr:colOff>75107</xdr:colOff>
      <xdr:row>70</xdr:row>
      <xdr:rowOff>207754</xdr:rowOff>
    </xdr:from>
    <xdr:to>
      <xdr:col>3</xdr:col>
      <xdr:colOff>506374</xdr:colOff>
      <xdr:row>71</xdr:row>
      <xdr:rowOff>168744</xdr:rowOff>
    </xdr:to>
    <xdr:sp macro="" textlink="">
      <xdr:nvSpPr>
        <xdr:cNvPr id="4805" name="60 Elipse"/>
        <xdr:cNvSpPr/>
      </xdr:nvSpPr>
      <xdr:spPr bwMode="auto">
        <a:xfrm>
          <a:off x="2608757" y="19857829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21.1</a:t>
          </a:r>
        </a:p>
      </xdr:txBody>
    </xdr:sp>
    <xdr:clientData/>
  </xdr:twoCellAnchor>
  <xdr:twoCellAnchor>
    <xdr:from>
      <xdr:col>12</xdr:col>
      <xdr:colOff>148444</xdr:colOff>
      <xdr:row>70</xdr:row>
      <xdr:rowOff>24716</xdr:rowOff>
    </xdr:from>
    <xdr:to>
      <xdr:col>13</xdr:col>
      <xdr:colOff>270745</xdr:colOff>
      <xdr:row>70</xdr:row>
      <xdr:rowOff>365638</xdr:rowOff>
    </xdr:to>
    <xdr:sp macro="" textlink="">
      <xdr:nvSpPr>
        <xdr:cNvPr id="4806" name="60 Elipse"/>
        <xdr:cNvSpPr/>
      </xdr:nvSpPr>
      <xdr:spPr bwMode="auto">
        <a:xfrm>
          <a:off x="6244444" y="19674791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21.3</a:t>
          </a:r>
        </a:p>
      </xdr:txBody>
    </xdr:sp>
    <xdr:clientData/>
  </xdr:twoCellAnchor>
  <xdr:twoCellAnchor>
    <xdr:from>
      <xdr:col>20</xdr:col>
      <xdr:colOff>196609</xdr:colOff>
      <xdr:row>70</xdr:row>
      <xdr:rowOff>26071</xdr:rowOff>
    </xdr:from>
    <xdr:to>
      <xdr:col>20</xdr:col>
      <xdr:colOff>627876</xdr:colOff>
      <xdr:row>70</xdr:row>
      <xdr:rowOff>366993</xdr:rowOff>
    </xdr:to>
    <xdr:sp macro="" textlink="">
      <xdr:nvSpPr>
        <xdr:cNvPr id="4807" name="60 Elipse"/>
        <xdr:cNvSpPr/>
      </xdr:nvSpPr>
      <xdr:spPr bwMode="auto">
        <a:xfrm>
          <a:off x="8492884" y="19676146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21.4</a:t>
          </a:r>
        </a:p>
      </xdr:txBody>
    </xdr:sp>
    <xdr:clientData/>
  </xdr:twoCellAnchor>
  <xdr:twoCellAnchor>
    <xdr:from>
      <xdr:col>20</xdr:col>
      <xdr:colOff>217992</xdr:colOff>
      <xdr:row>66</xdr:row>
      <xdr:rowOff>15017</xdr:rowOff>
    </xdr:from>
    <xdr:to>
      <xdr:col>20</xdr:col>
      <xdr:colOff>649259</xdr:colOff>
      <xdr:row>67</xdr:row>
      <xdr:rowOff>32917</xdr:rowOff>
    </xdr:to>
    <xdr:sp macro="" textlink="">
      <xdr:nvSpPr>
        <xdr:cNvPr id="4808" name="60 Elipse"/>
        <xdr:cNvSpPr/>
      </xdr:nvSpPr>
      <xdr:spPr bwMode="auto">
        <a:xfrm>
          <a:off x="8514267" y="18645917"/>
          <a:ext cx="431267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20.6</a:t>
          </a:r>
        </a:p>
      </xdr:txBody>
    </xdr:sp>
    <xdr:clientData/>
  </xdr:twoCellAnchor>
  <xdr:twoCellAnchor>
    <xdr:from>
      <xdr:col>20</xdr:col>
      <xdr:colOff>205870</xdr:colOff>
      <xdr:row>64</xdr:row>
      <xdr:rowOff>423822</xdr:rowOff>
    </xdr:from>
    <xdr:to>
      <xdr:col>20</xdr:col>
      <xdr:colOff>637137</xdr:colOff>
      <xdr:row>65</xdr:row>
      <xdr:rowOff>318550</xdr:rowOff>
    </xdr:to>
    <xdr:sp macro="" textlink="">
      <xdr:nvSpPr>
        <xdr:cNvPr id="4809" name="60 Elipse"/>
        <xdr:cNvSpPr/>
      </xdr:nvSpPr>
      <xdr:spPr bwMode="auto">
        <a:xfrm>
          <a:off x="8502145" y="18292722"/>
          <a:ext cx="431267" cy="33287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20.4</a:t>
          </a:r>
        </a:p>
      </xdr:txBody>
    </xdr:sp>
    <xdr:clientData/>
  </xdr:twoCellAnchor>
  <xdr:twoCellAnchor>
    <xdr:from>
      <xdr:col>20</xdr:col>
      <xdr:colOff>186593</xdr:colOff>
      <xdr:row>71</xdr:row>
      <xdr:rowOff>86686</xdr:rowOff>
    </xdr:from>
    <xdr:to>
      <xdr:col>20</xdr:col>
      <xdr:colOff>617860</xdr:colOff>
      <xdr:row>71</xdr:row>
      <xdr:rowOff>427608</xdr:rowOff>
    </xdr:to>
    <xdr:sp macro="" textlink="">
      <xdr:nvSpPr>
        <xdr:cNvPr id="4810" name="60 Elipse"/>
        <xdr:cNvSpPr/>
      </xdr:nvSpPr>
      <xdr:spPr bwMode="auto">
        <a:xfrm>
          <a:off x="8482868" y="20108236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21.6</a:t>
          </a:r>
        </a:p>
      </xdr:txBody>
    </xdr:sp>
    <xdr:clientData/>
  </xdr:twoCellAnchor>
  <xdr:twoCellAnchor>
    <xdr:from>
      <xdr:col>21</xdr:col>
      <xdr:colOff>264589</xdr:colOff>
      <xdr:row>65</xdr:row>
      <xdr:rowOff>139168</xdr:rowOff>
    </xdr:from>
    <xdr:to>
      <xdr:col>21</xdr:col>
      <xdr:colOff>695856</xdr:colOff>
      <xdr:row>66</xdr:row>
      <xdr:rowOff>149852</xdr:rowOff>
    </xdr:to>
    <xdr:sp macro="" textlink="">
      <xdr:nvSpPr>
        <xdr:cNvPr id="4811" name="60 Elipse"/>
        <xdr:cNvSpPr/>
      </xdr:nvSpPr>
      <xdr:spPr bwMode="auto">
        <a:xfrm>
          <a:off x="9294289" y="18446218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20.7</a:t>
          </a:r>
        </a:p>
      </xdr:txBody>
    </xdr:sp>
    <xdr:clientData/>
  </xdr:twoCellAnchor>
  <xdr:twoCellAnchor>
    <xdr:from>
      <xdr:col>21</xdr:col>
      <xdr:colOff>276311</xdr:colOff>
      <xdr:row>70</xdr:row>
      <xdr:rowOff>259148</xdr:rowOff>
    </xdr:from>
    <xdr:to>
      <xdr:col>21</xdr:col>
      <xdr:colOff>707578</xdr:colOff>
      <xdr:row>71</xdr:row>
      <xdr:rowOff>220138</xdr:rowOff>
    </xdr:to>
    <xdr:sp macro="" textlink="">
      <xdr:nvSpPr>
        <xdr:cNvPr id="4812" name="60 Elipse"/>
        <xdr:cNvSpPr/>
      </xdr:nvSpPr>
      <xdr:spPr bwMode="auto">
        <a:xfrm>
          <a:off x="9306011" y="19909223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21.7</a:t>
          </a:r>
        </a:p>
      </xdr:txBody>
    </xdr:sp>
    <xdr:clientData/>
  </xdr:twoCellAnchor>
  <xdr:twoCellAnchor>
    <xdr:from>
      <xdr:col>14</xdr:col>
      <xdr:colOff>254468</xdr:colOff>
      <xdr:row>65</xdr:row>
      <xdr:rowOff>171755</xdr:rowOff>
    </xdr:from>
    <xdr:to>
      <xdr:col>18</xdr:col>
      <xdr:colOff>301797</xdr:colOff>
      <xdr:row>65</xdr:row>
      <xdr:rowOff>171755</xdr:rowOff>
    </xdr:to>
    <xdr:cxnSp macro="">
      <xdr:nvCxnSpPr>
        <xdr:cNvPr id="4813" name="Conector recto 4812"/>
        <xdr:cNvCxnSpPr/>
      </xdr:nvCxnSpPr>
      <xdr:spPr>
        <a:xfrm>
          <a:off x="6979118" y="18478805"/>
          <a:ext cx="1304629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231033</xdr:colOff>
      <xdr:row>66</xdr:row>
      <xdr:rowOff>188156</xdr:rowOff>
    </xdr:from>
    <xdr:to>
      <xdr:col>18</xdr:col>
      <xdr:colOff>273827</xdr:colOff>
      <xdr:row>66</xdr:row>
      <xdr:rowOff>188156</xdr:rowOff>
    </xdr:to>
    <xdr:cxnSp macro="">
      <xdr:nvCxnSpPr>
        <xdr:cNvPr id="4814" name="Conector recto 4813"/>
        <xdr:cNvCxnSpPr/>
      </xdr:nvCxnSpPr>
      <xdr:spPr>
        <a:xfrm>
          <a:off x="6955683" y="18819056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164082</xdr:colOff>
      <xdr:row>70</xdr:row>
      <xdr:rowOff>174614</xdr:rowOff>
    </xdr:from>
    <xdr:to>
      <xdr:col>11</xdr:col>
      <xdr:colOff>291543</xdr:colOff>
      <xdr:row>70</xdr:row>
      <xdr:rowOff>174615</xdr:rowOff>
    </xdr:to>
    <xdr:cxnSp macro="">
      <xdr:nvCxnSpPr>
        <xdr:cNvPr id="4815" name="Conector recto de flecha 4814"/>
        <xdr:cNvCxnSpPr/>
      </xdr:nvCxnSpPr>
      <xdr:spPr>
        <a:xfrm flipV="1">
          <a:off x="4688457" y="19824689"/>
          <a:ext cx="1384761" cy="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153499</xdr:colOff>
      <xdr:row>65</xdr:row>
      <xdr:rowOff>150590</xdr:rowOff>
    </xdr:from>
    <xdr:to>
      <xdr:col>11</xdr:col>
      <xdr:colOff>297590</xdr:colOff>
      <xdr:row>65</xdr:row>
      <xdr:rowOff>154369</xdr:rowOff>
    </xdr:to>
    <xdr:cxnSp macro="">
      <xdr:nvCxnSpPr>
        <xdr:cNvPr id="4816" name="Conector recto de flecha 4815"/>
        <xdr:cNvCxnSpPr/>
      </xdr:nvCxnSpPr>
      <xdr:spPr>
        <a:xfrm flipV="1">
          <a:off x="4677874" y="18457640"/>
          <a:ext cx="1401391" cy="3779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174666</xdr:colOff>
      <xdr:row>66</xdr:row>
      <xdr:rowOff>191180</xdr:rowOff>
    </xdr:from>
    <xdr:to>
      <xdr:col>11</xdr:col>
      <xdr:colOff>302127</xdr:colOff>
      <xdr:row>66</xdr:row>
      <xdr:rowOff>201763</xdr:rowOff>
    </xdr:to>
    <xdr:cxnSp macro="">
      <xdr:nvCxnSpPr>
        <xdr:cNvPr id="4817" name="Conector recto de flecha 4816"/>
        <xdr:cNvCxnSpPr/>
      </xdr:nvCxnSpPr>
      <xdr:spPr>
        <a:xfrm flipV="1">
          <a:off x="4699041" y="18822080"/>
          <a:ext cx="1384761" cy="10583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260515</xdr:colOff>
      <xdr:row>71</xdr:row>
      <xdr:rowOff>364326</xdr:rowOff>
    </xdr:from>
    <xdr:to>
      <xdr:col>18</xdr:col>
      <xdr:colOff>289702</xdr:colOff>
      <xdr:row>71</xdr:row>
      <xdr:rowOff>365082</xdr:rowOff>
    </xdr:to>
    <xdr:cxnSp macro="">
      <xdr:nvCxnSpPr>
        <xdr:cNvPr id="4818" name="Conector recto de flecha 4817"/>
        <xdr:cNvCxnSpPr/>
      </xdr:nvCxnSpPr>
      <xdr:spPr>
        <a:xfrm>
          <a:off x="6985165" y="20385876"/>
          <a:ext cx="1286487" cy="756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246908</xdr:colOff>
      <xdr:row>70</xdr:row>
      <xdr:rowOff>159497</xdr:rowOff>
    </xdr:from>
    <xdr:to>
      <xdr:col>18</xdr:col>
      <xdr:colOff>283655</xdr:colOff>
      <xdr:row>70</xdr:row>
      <xdr:rowOff>177638</xdr:rowOff>
    </xdr:to>
    <xdr:cxnSp macro="">
      <xdr:nvCxnSpPr>
        <xdr:cNvPr id="4819" name="Conector recto de flecha 4818"/>
        <xdr:cNvCxnSpPr/>
      </xdr:nvCxnSpPr>
      <xdr:spPr>
        <a:xfrm flipV="1">
          <a:off x="6971558" y="19809572"/>
          <a:ext cx="1294047" cy="1814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193564</xdr:colOff>
      <xdr:row>71</xdr:row>
      <xdr:rowOff>391540</xdr:rowOff>
    </xdr:from>
    <xdr:to>
      <xdr:col>11</xdr:col>
      <xdr:colOff>273097</xdr:colOff>
      <xdr:row>71</xdr:row>
      <xdr:rowOff>395017</xdr:rowOff>
    </xdr:to>
    <xdr:cxnSp macro="">
      <xdr:nvCxnSpPr>
        <xdr:cNvPr id="4820" name="Conector recto de flecha 4819"/>
        <xdr:cNvCxnSpPr/>
      </xdr:nvCxnSpPr>
      <xdr:spPr>
        <a:xfrm>
          <a:off x="4717939" y="20413090"/>
          <a:ext cx="1336833" cy="3477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156727</xdr:colOff>
      <xdr:row>71</xdr:row>
      <xdr:rowOff>66130</xdr:rowOff>
    </xdr:from>
    <xdr:to>
      <xdr:col>13</xdr:col>
      <xdr:colOff>279028</xdr:colOff>
      <xdr:row>71</xdr:row>
      <xdr:rowOff>407052</xdr:rowOff>
    </xdr:to>
    <xdr:sp macro="" textlink="">
      <xdr:nvSpPr>
        <xdr:cNvPr id="4821" name="60 Elipse"/>
        <xdr:cNvSpPr/>
      </xdr:nvSpPr>
      <xdr:spPr bwMode="auto">
        <a:xfrm>
          <a:off x="6252727" y="20087680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21.5</a:t>
          </a:r>
        </a:p>
      </xdr:txBody>
    </xdr:sp>
    <xdr:clientData/>
  </xdr:twoCellAnchor>
  <xdr:twoCellAnchor>
    <xdr:from>
      <xdr:col>12</xdr:col>
      <xdr:colOff>63599</xdr:colOff>
      <xdr:row>79</xdr:row>
      <xdr:rowOff>11763</xdr:rowOff>
    </xdr:from>
    <xdr:to>
      <xdr:col>13</xdr:col>
      <xdr:colOff>191672</xdr:colOff>
      <xdr:row>79</xdr:row>
      <xdr:rowOff>352685</xdr:rowOff>
    </xdr:to>
    <xdr:sp macro="" textlink="">
      <xdr:nvSpPr>
        <xdr:cNvPr id="4822" name="60 Elipse"/>
        <xdr:cNvSpPr/>
      </xdr:nvSpPr>
      <xdr:spPr bwMode="auto">
        <a:xfrm>
          <a:off x="6159599" y="21938313"/>
          <a:ext cx="442398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22.5</a:t>
          </a:r>
        </a:p>
      </xdr:txBody>
    </xdr:sp>
    <xdr:clientData/>
  </xdr:twoCellAnchor>
  <xdr:twoCellAnchor>
    <xdr:from>
      <xdr:col>12</xdr:col>
      <xdr:colOff>72644</xdr:colOff>
      <xdr:row>77</xdr:row>
      <xdr:rowOff>308083</xdr:rowOff>
    </xdr:from>
    <xdr:to>
      <xdr:col>13</xdr:col>
      <xdr:colOff>200717</xdr:colOff>
      <xdr:row>78</xdr:row>
      <xdr:rowOff>323096</xdr:rowOff>
    </xdr:to>
    <xdr:sp macro="" textlink="">
      <xdr:nvSpPr>
        <xdr:cNvPr id="4823" name="60 Elipse"/>
        <xdr:cNvSpPr/>
      </xdr:nvSpPr>
      <xdr:spPr bwMode="auto">
        <a:xfrm>
          <a:off x="6168644" y="21577408"/>
          <a:ext cx="442398" cy="338863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22.3</a:t>
          </a:r>
        </a:p>
      </xdr:txBody>
    </xdr:sp>
    <xdr:clientData/>
  </xdr:twoCellAnchor>
  <xdr:twoCellAnchor>
    <xdr:from>
      <xdr:col>4</xdr:col>
      <xdr:colOff>144497</xdr:colOff>
      <xdr:row>78</xdr:row>
      <xdr:rowOff>184188</xdr:rowOff>
    </xdr:from>
    <xdr:to>
      <xdr:col>4</xdr:col>
      <xdr:colOff>575764</xdr:colOff>
      <xdr:row>79</xdr:row>
      <xdr:rowOff>189477</xdr:rowOff>
    </xdr:to>
    <xdr:sp macro="" textlink="">
      <xdr:nvSpPr>
        <xdr:cNvPr id="4824" name="60 Elipse"/>
        <xdr:cNvSpPr/>
      </xdr:nvSpPr>
      <xdr:spPr bwMode="auto">
        <a:xfrm>
          <a:off x="3259172" y="21777363"/>
          <a:ext cx="431267" cy="33866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22.2</a:t>
          </a:r>
        </a:p>
      </xdr:txBody>
    </xdr:sp>
    <xdr:clientData/>
  </xdr:twoCellAnchor>
  <xdr:twoCellAnchor>
    <xdr:from>
      <xdr:col>2</xdr:col>
      <xdr:colOff>737152</xdr:colOff>
      <xdr:row>78</xdr:row>
      <xdr:rowOff>217746</xdr:rowOff>
    </xdr:from>
    <xdr:to>
      <xdr:col>2</xdr:col>
      <xdr:colOff>1168419</xdr:colOff>
      <xdr:row>79</xdr:row>
      <xdr:rowOff>223035</xdr:rowOff>
    </xdr:to>
    <xdr:sp macro="" textlink="">
      <xdr:nvSpPr>
        <xdr:cNvPr id="4825" name="60 Elipse"/>
        <xdr:cNvSpPr/>
      </xdr:nvSpPr>
      <xdr:spPr bwMode="auto">
        <a:xfrm>
          <a:off x="1880152" y="21810921"/>
          <a:ext cx="431267" cy="33866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22.1</a:t>
          </a:r>
        </a:p>
      </xdr:txBody>
    </xdr:sp>
    <xdr:clientData/>
  </xdr:twoCellAnchor>
  <xdr:twoCellAnchor>
    <xdr:from>
      <xdr:col>10</xdr:col>
      <xdr:colOff>99064</xdr:colOff>
      <xdr:row>74</xdr:row>
      <xdr:rowOff>16566</xdr:rowOff>
    </xdr:from>
    <xdr:to>
      <xdr:col>11</xdr:col>
      <xdr:colOff>227137</xdr:colOff>
      <xdr:row>75</xdr:row>
      <xdr:rowOff>26183</xdr:rowOff>
    </xdr:to>
    <xdr:sp macro="" textlink="">
      <xdr:nvSpPr>
        <xdr:cNvPr id="4826" name="60 Elipse"/>
        <xdr:cNvSpPr/>
      </xdr:nvSpPr>
      <xdr:spPr bwMode="auto">
        <a:xfrm>
          <a:off x="5566414" y="20647716"/>
          <a:ext cx="442398" cy="34299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22</a:t>
          </a:r>
        </a:p>
      </xdr:txBody>
    </xdr:sp>
    <xdr:clientData/>
  </xdr:twoCellAnchor>
  <xdr:twoCellAnchor>
    <xdr:from>
      <xdr:col>20</xdr:col>
      <xdr:colOff>157223</xdr:colOff>
      <xdr:row>78</xdr:row>
      <xdr:rowOff>4338</xdr:rowOff>
    </xdr:from>
    <xdr:to>
      <xdr:col>20</xdr:col>
      <xdr:colOff>588071</xdr:colOff>
      <xdr:row>79</xdr:row>
      <xdr:rowOff>11069</xdr:rowOff>
    </xdr:to>
    <xdr:sp macro="" textlink="">
      <xdr:nvSpPr>
        <xdr:cNvPr id="4827" name="60 Elipse"/>
        <xdr:cNvSpPr/>
      </xdr:nvSpPr>
      <xdr:spPr bwMode="auto">
        <a:xfrm>
          <a:off x="8453498" y="21597513"/>
          <a:ext cx="430848" cy="340106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22.4</a:t>
          </a:r>
        </a:p>
      </xdr:txBody>
    </xdr:sp>
    <xdr:clientData/>
  </xdr:twoCellAnchor>
  <xdr:twoCellAnchor>
    <xdr:from>
      <xdr:col>20</xdr:col>
      <xdr:colOff>157375</xdr:colOff>
      <xdr:row>79</xdr:row>
      <xdr:rowOff>4240</xdr:rowOff>
    </xdr:from>
    <xdr:to>
      <xdr:col>20</xdr:col>
      <xdr:colOff>588071</xdr:colOff>
      <xdr:row>79</xdr:row>
      <xdr:rowOff>345162</xdr:rowOff>
    </xdr:to>
    <xdr:sp macro="" textlink="">
      <xdr:nvSpPr>
        <xdr:cNvPr id="4828" name="60 Elipse"/>
        <xdr:cNvSpPr/>
      </xdr:nvSpPr>
      <xdr:spPr bwMode="auto">
        <a:xfrm>
          <a:off x="8453650" y="21930790"/>
          <a:ext cx="43069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22.6</a:t>
          </a:r>
        </a:p>
      </xdr:txBody>
    </xdr:sp>
    <xdr:clientData/>
  </xdr:twoCellAnchor>
  <xdr:twoCellAnchor>
    <xdr:from>
      <xdr:col>21</xdr:col>
      <xdr:colOff>221617</xdr:colOff>
      <xdr:row>78</xdr:row>
      <xdr:rowOff>215812</xdr:rowOff>
    </xdr:from>
    <xdr:to>
      <xdr:col>21</xdr:col>
      <xdr:colOff>658657</xdr:colOff>
      <xdr:row>79</xdr:row>
      <xdr:rowOff>221101</xdr:rowOff>
    </xdr:to>
    <xdr:sp macro="" textlink="">
      <xdr:nvSpPr>
        <xdr:cNvPr id="4829" name="60 Elipse"/>
        <xdr:cNvSpPr/>
      </xdr:nvSpPr>
      <xdr:spPr bwMode="auto">
        <a:xfrm>
          <a:off x="9251317" y="21808987"/>
          <a:ext cx="437040" cy="33866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22.7</a:t>
          </a:r>
        </a:p>
      </xdr:txBody>
    </xdr:sp>
    <xdr:clientData/>
  </xdr:twoCellAnchor>
  <xdr:twoCellAnchor>
    <xdr:from>
      <xdr:col>7</xdr:col>
      <xdr:colOff>138503</xdr:colOff>
      <xdr:row>78</xdr:row>
      <xdr:rowOff>188199</xdr:rowOff>
    </xdr:from>
    <xdr:to>
      <xdr:col>11</xdr:col>
      <xdr:colOff>181297</xdr:colOff>
      <xdr:row>78</xdr:row>
      <xdr:rowOff>188199</xdr:rowOff>
    </xdr:to>
    <xdr:cxnSp macro="">
      <xdr:nvCxnSpPr>
        <xdr:cNvPr id="4830" name="Conector recto 4829"/>
        <xdr:cNvCxnSpPr/>
      </xdr:nvCxnSpPr>
      <xdr:spPr>
        <a:xfrm>
          <a:off x="4662878" y="21781374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115496</xdr:colOff>
      <xdr:row>78</xdr:row>
      <xdr:rowOff>198782</xdr:rowOff>
    </xdr:from>
    <xdr:to>
      <xdr:col>18</xdr:col>
      <xdr:colOff>158290</xdr:colOff>
      <xdr:row>78</xdr:row>
      <xdr:rowOff>198782</xdr:rowOff>
    </xdr:to>
    <xdr:cxnSp macro="">
      <xdr:nvCxnSpPr>
        <xdr:cNvPr id="4831" name="Conector recto 4830"/>
        <xdr:cNvCxnSpPr/>
      </xdr:nvCxnSpPr>
      <xdr:spPr>
        <a:xfrm>
          <a:off x="6840146" y="21791957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127920</xdr:colOff>
      <xdr:row>79</xdr:row>
      <xdr:rowOff>216728</xdr:rowOff>
    </xdr:from>
    <xdr:to>
      <xdr:col>11</xdr:col>
      <xdr:colOff>170714</xdr:colOff>
      <xdr:row>79</xdr:row>
      <xdr:rowOff>216728</xdr:rowOff>
    </xdr:to>
    <xdr:cxnSp macro="">
      <xdr:nvCxnSpPr>
        <xdr:cNvPr id="4832" name="Conector recto 4831"/>
        <xdr:cNvCxnSpPr/>
      </xdr:nvCxnSpPr>
      <xdr:spPr>
        <a:xfrm>
          <a:off x="4652295" y="22143278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104913</xdr:colOff>
      <xdr:row>79</xdr:row>
      <xdr:rowOff>206145</xdr:rowOff>
    </xdr:from>
    <xdr:to>
      <xdr:col>18</xdr:col>
      <xdr:colOff>147707</xdr:colOff>
      <xdr:row>79</xdr:row>
      <xdr:rowOff>206145</xdr:rowOff>
    </xdr:to>
    <xdr:cxnSp macro="">
      <xdr:nvCxnSpPr>
        <xdr:cNvPr id="4833" name="Conector recto 4832"/>
        <xdr:cNvCxnSpPr/>
      </xdr:nvCxnSpPr>
      <xdr:spPr>
        <a:xfrm>
          <a:off x="6829563" y="22132695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246909</xdr:colOff>
      <xdr:row>60</xdr:row>
      <xdr:rowOff>14913</xdr:rowOff>
    </xdr:from>
    <xdr:to>
      <xdr:col>10</xdr:col>
      <xdr:colOff>42925</xdr:colOff>
      <xdr:row>60</xdr:row>
      <xdr:rowOff>355835</xdr:rowOff>
    </xdr:to>
    <xdr:sp macro="" textlink="">
      <xdr:nvSpPr>
        <xdr:cNvPr id="4834" name="60 Elipse"/>
        <xdr:cNvSpPr/>
      </xdr:nvSpPr>
      <xdr:spPr bwMode="auto">
        <a:xfrm>
          <a:off x="5085609" y="16531263"/>
          <a:ext cx="42466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16</a:t>
          </a:r>
        </a:p>
      </xdr:txBody>
    </xdr:sp>
    <xdr:clientData/>
  </xdr:twoCellAnchor>
  <xdr:twoCellAnchor>
    <xdr:from>
      <xdr:col>7</xdr:col>
      <xdr:colOff>128198</xdr:colOff>
      <xdr:row>43</xdr:row>
      <xdr:rowOff>64198</xdr:rowOff>
    </xdr:from>
    <xdr:to>
      <xdr:col>8</xdr:col>
      <xdr:colOff>256271</xdr:colOff>
      <xdr:row>43</xdr:row>
      <xdr:rowOff>405120</xdr:rowOff>
    </xdr:to>
    <xdr:sp macro="" textlink="">
      <xdr:nvSpPr>
        <xdr:cNvPr id="4835" name="60 Elipse"/>
        <xdr:cNvSpPr/>
      </xdr:nvSpPr>
      <xdr:spPr bwMode="auto">
        <a:xfrm>
          <a:off x="4652573" y="11437048"/>
          <a:ext cx="442398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14</a:t>
          </a:r>
        </a:p>
      </xdr:txBody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30</xdr:row>
      <xdr:rowOff>114300</xdr:rowOff>
    </xdr:to>
    <xdr:sp macro="" textlink="">
      <xdr:nvSpPr>
        <xdr:cNvPr id="466313" name="Text Box 4"/>
        <xdr:cNvSpPr txBox="1">
          <a:spLocks noChangeArrowheads="1"/>
        </xdr:cNvSpPr>
      </xdr:nvSpPr>
      <xdr:spPr bwMode="auto">
        <a:xfrm>
          <a:off x="1143000" y="74390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30</xdr:row>
      <xdr:rowOff>114300</xdr:rowOff>
    </xdr:to>
    <xdr:sp macro="" textlink="">
      <xdr:nvSpPr>
        <xdr:cNvPr id="466314" name="Text Box 6"/>
        <xdr:cNvSpPr txBox="1">
          <a:spLocks noChangeArrowheads="1"/>
        </xdr:cNvSpPr>
      </xdr:nvSpPr>
      <xdr:spPr bwMode="auto">
        <a:xfrm>
          <a:off x="1143000" y="74390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15" name="Text Box 4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16" name="Text Box 6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17" name="Text Box 4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18" name="Text Box 6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19" name="Text Box 4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20" name="Text Box 6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36</xdr:row>
      <xdr:rowOff>114300</xdr:rowOff>
    </xdr:to>
    <xdr:sp macro="" textlink="">
      <xdr:nvSpPr>
        <xdr:cNvPr id="466321" name="Text Box 4"/>
        <xdr:cNvSpPr txBox="1">
          <a:spLocks noChangeArrowheads="1"/>
        </xdr:cNvSpPr>
      </xdr:nvSpPr>
      <xdr:spPr bwMode="auto">
        <a:xfrm>
          <a:off x="253365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36</xdr:row>
      <xdr:rowOff>114300</xdr:rowOff>
    </xdr:to>
    <xdr:sp macro="" textlink="">
      <xdr:nvSpPr>
        <xdr:cNvPr id="466322" name="Text Box 6"/>
        <xdr:cNvSpPr txBox="1">
          <a:spLocks noChangeArrowheads="1"/>
        </xdr:cNvSpPr>
      </xdr:nvSpPr>
      <xdr:spPr bwMode="auto">
        <a:xfrm>
          <a:off x="253365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23" name="Text Box 4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36</xdr:row>
      <xdr:rowOff>114300</xdr:rowOff>
    </xdr:to>
    <xdr:sp macro="" textlink="">
      <xdr:nvSpPr>
        <xdr:cNvPr id="466324" name="Text Box 6"/>
        <xdr:cNvSpPr txBox="1">
          <a:spLocks noChangeArrowheads="1"/>
        </xdr:cNvSpPr>
      </xdr:nvSpPr>
      <xdr:spPr bwMode="auto">
        <a:xfrm>
          <a:off x="114300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85725</xdr:colOff>
      <xdr:row>36</xdr:row>
      <xdr:rowOff>114300</xdr:rowOff>
    </xdr:to>
    <xdr:sp macro="" textlink="">
      <xdr:nvSpPr>
        <xdr:cNvPr id="466325" name="Text Box 4"/>
        <xdr:cNvSpPr txBox="1">
          <a:spLocks noChangeArrowheads="1"/>
        </xdr:cNvSpPr>
      </xdr:nvSpPr>
      <xdr:spPr bwMode="auto">
        <a:xfrm>
          <a:off x="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85725</xdr:colOff>
      <xdr:row>36</xdr:row>
      <xdr:rowOff>114300</xdr:rowOff>
    </xdr:to>
    <xdr:sp macro="" textlink="">
      <xdr:nvSpPr>
        <xdr:cNvPr id="466326" name="Text Box 6"/>
        <xdr:cNvSpPr txBox="1">
          <a:spLocks noChangeArrowheads="1"/>
        </xdr:cNvSpPr>
      </xdr:nvSpPr>
      <xdr:spPr bwMode="auto">
        <a:xfrm>
          <a:off x="0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85725</xdr:colOff>
      <xdr:row>36</xdr:row>
      <xdr:rowOff>114300</xdr:rowOff>
    </xdr:to>
    <xdr:sp macro="" textlink="">
      <xdr:nvSpPr>
        <xdr:cNvPr id="466327" name="Text Box 4"/>
        <xdr:cNvSpPr txBox="1">
          <a:spLocks noChangeArrowheads="1"/>
        </xdr:cNvSpPr>
      </xdr:nvSpPr>
      <xdr:spPr bwMode="auto">
        <a:xfrm>
          <a:off x="4524375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85725</xdr:colOff>
      <xdr:row>36</xdr:row>
      <xdr:rowOff>114300</xdr:rowOff>
    </xdr:to>
    <xdr:sp macro="" textlink="">
      <xdr:nvSpPr>
        <xdr:cNvPr id="466328" name="Text Box 6"/>
        <xdr:cNvSpPr txBox="1">
          <a:spLocks noChangeArrowheads="1"/>
        </xdr:cNvSpPr>
      </xdr:nvSpPr>
      <xdr:spPr bwMode="auto">
        <a:xfrm>
          <a:off x="4524375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85725</xdr:colOff>
      <xdr:row>36</xdr:row>
      <xdr:rowOff>114300</xdr:rowOff>
    </xdr:to>
    <xdr:sp macro="" textlink="">
      <xdr:nvSpPr>
        <xdr:cNvPr id="466329" name="Text Box 6"/>
        <xdr:cNvSpPr txBox="1">
          <a:spLocks noChangeArrowheads="1"/>
        </xdr:cNvSpPr>
      </xdr:nvSpPr>
      <xdr:spPr bwMode="auto">
        <a:xfrm>
          <a:off x="3781425" y="949642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35</xdr:row>
      <xdr:rowOff>9525</xdr:rowOff>
    </xdr:to>
    <xdr:sp macro="" textlink="">
      <xdr:nvSpPr>
        <xdr:cNvPr id="466330" name="Text Box 4"/>
        <xdr:cNvSpPr txBox="1">
          <a:spLocks noChangeArrowheads="1"/>
        </xdr:cNvSpPr>
      </xdr:nvSpPr>
      <xdr:spPr bwMode="auto">
        <a:xfrm>
          <a:off x="1143000" y="7439025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35</xdr:row>
      <xdr:rowOff>9525</xdr:rowOff>
    </xdr:to>
    <xdr:sp macro="" textlink="">
      <xdr:nvSpPr>
        <xdr:cNvPr id="466331" name="Text Box 6"/>
        <xdr:cNvSpPr txBox="1">
          <a:spLocks noChangeArrowheads="1"/>
        </xdr:cNvSpPr>
      </xdr:nvSpPr>
      <xdr:spPr bwMode="auto">
        <a:xfrm>
          <a:off x="1143000" y="7439025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36</xdr:row>
      <xdr:rowOff>28575</xdr:rowOff>
    </xdr:to>
    <xdr:sp macro="" textlink="">
      <xdr:nvSpPr>
        <xdr:cNvPr id="466332" name="Text Box 6"/>
        <xdr:cNvSpPr txBox="1">
          <a:spLocks noChangeArrowheads="1"/>
        </xdr:cNvSpPr>
      </xdr:nvSpPr>
      <xdr:spPr bwMode="auto">
        <a:xfrm>
          <a:off x="114300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38</xdr:row>
      <xdr:rowOff>47625</xdr:rowOff>
    </xdr:to>
    <xdr:sp macro="" textlink="">
      <xdr:nvSpPr>
        <xdr:cNvPr id="466333" name="Text Box 4"/>
        <xdr:cNvSpPr txBox="1">
          <a:spLocks noChangeArrowheads="1"/>
        </xdr:cNvSpPr>
      </xdr:nvSpPr>
      <xdr:spPr bwMode="auto">
        <a:xfrm>
          <a:off x="1143000" y="8210550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38</xdr:row>
      <xdr:rowOff>47625</xdr:rowOff>
    </xdr:to>
    <xdr:sp macro="" textlink="">
      <xdr:nvSpPr>
        <xdr:cNvPr id="466334" name="Text Box 6"/>
        <xdr:cNvSpPr txBox="1">
          <a:spLocks noChangeArrowheads="1"/>
        </xdr:cNvSpPr>
      </xdr:nvSpPr>
      <xdr:spPr bwMode="auto">
        <a:xfrm>
          <a:off x="1143000" y="8210550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36</xdr:row>
      <xdr:rowOff>28575</xdr:rowOff>
    </xdr:to>
    <xdr:sp macro="" textlink="">
      <xdr:nvSpPr>
        <xdr:cNvPr id="466335" name="Text Box 4"/>
        <xdr:cNvSpPr txBox="1">
          <a:spLocks noChangeArrowheads="1"/>
        </xdr:cNvSpPr>
      </xdr:nvSpPr>
      <xdr:spPr bwMode="auto">
        <a:xfrm>
          <a:off x="114300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36</xdr:row>
      <xdr:rowOff>28575</xdr:rowOff>
    </xdr:to>
    <xdr:sp macro="" textlink="">
      <xdr:nvSpPr>
        <xdr:cNvPr id="466336" name="Text Box 6"/>
        <xdr:cNvSpPr txBox="1">
          <a:spLocks noChangeArrowheads="1"/>
        </xdr:cNvSpPr>
      </xdr:nvSpPr>
      <xdr:spPr bwMode="auto">
        <a:xfrm>
          <a:off x="114300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85725</xdr:colOff>
      <xdr:row>36</xdr:row>
      <xdr:rowOff>28575</xdr:rowOff>
    </xdr:to>
    <xdr:sp macro="" textlink="">
      <xdr:nvSpPr>
        <xdr:cNvPr id="466337" name="Text Box 4"/>
        <xdr:cNvSpPr txBox="1">
          <a:spLocks noChangeArrowheads="1"/>
        </xdr:cNvSpPr>
      </xdr:nvSpPr>
      <xdr:spPr bwMode="auto">
        <a:xfrm>
          <a:off x="253365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85725</xdr:colOff>
      <xdr:row>36</xdr:row>
      <xdr:rowOff>28575</xdr:rowOff>
    </xdr:to>
    <xdr:sp macro="" textlink="">
      <xdr:nvSpPr>
        <xdr:cNvPr id="466338" name="Text Box 6"/>
        <xdr:cNvSpPr txBox="1">
          <a:spLocks noChangeArrowheads="1"/>
        </xdr:cNvSpPr>
      </xdr:nvSpPr>
      <xdr:spPr bwMode="auto">
        <a:xfrm>
          <a:off x="253365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36</xdr:row>
      <xdr:rowOff>28575</xdr:rowOff>
    </xdr:to>
    <xdr:sp macro="" textlink="">
      <xdr:nvSpPr>
        <xdr:cNvPr id="466339" name="Text Box 4"/>
        <xdr:cNvSpPr txBox="1">
          <a:spLocks noChangeArrowheads="1"/>
        </xdr:cNvSpPr>
      </xdr:nvSpPr>
      <xdr:spPr bwMode="auto">
        <a:xfrm>
          <a:off x="114300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36</xdr:row>
      <xdr:rowOff>28575</xdr:rowOff>
    </xdr:to>
    <xdr:sp macro="" textlink="">
      <xdr:nvSpPr>
        <xdr:cNvPr id="466340" name="Text Box 6"/>
        <xdr:cNvSpPr txBox="1">
          <a:spLocks noChangeArrowheads="1"/>
        </xdr:cNvSpPr>
      </xdr:nvSpPr>
      <xdr:spPr bwMode="auto">
        <a:xfrm>
          <a:off x="114300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85725</xdr:colOff>
      <xdr:row>36</xdr:row>
      <xdr:rowOff>28575</xdr:rowOff>
    </xdr:to>
    <xdr:sp macro="" textlink="">
      <xdr:nvSpPr>
        <xdr:cNvPr id="466341" name="Text Box 4"/>
        <xdr:cNvSpPr txBox="1">
          <a:spLocks noChangeArrowheads="1"/>
        </xdr:cNvSpPr>
      </xdr:nvSpPr>
      <xdr:spPr bwMode="auto">
        <a:xfrm>
          <a:off x="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85725</xdr:colOff>
      <xdr:row>36</xdr:row>
      <xdr:rowOff>28575</xdr:rowOff>
    </xdr:to>
    <xdr:sp macro="" textlink="">
      <xdr:nvSpPr>
        <xdr:cNvPr id="466342" name="Text Box 6"/>
        <xdr:cNvSpPr txBox="1">
          <a:spLocks noChangeArrowheads="1"/>
        </xdr:cNvSpPr>
      </xdr:nvSpPr>
      <xdr:spPr bwMode="auto">
        <a:xfrm>
          <a:off x="0" y="8210550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85725</xdr:colOff>
      <xdr:row>31</xdr:row>
      <xdr:rowOff>152400</xdr:rowOff>
    </xdr:to>
    <xdr:sp macro="" textlink="">
      <xdr:nvSpPr>
        <xdr:cNvPr id="466343" name="Text Box 4"/>
        <xdr:cNvSpPr txBox="1">
          <a:spLocks noChangeArrowheads="1"/>
        </xdr:cNvSpPr>
      </xdr:nvSpPr>
      <xdr:spPr bwMode="auto">
        <a:xfrm>
          <a:off x="4524375" y="74961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85725</xdr:colOff>
      <xdr:row>31</xdr:row>
      <xdr:rowOff>152400</xdr:rowOff>
    </xdr:to>
    <xdr:sp macro="" textlink="">
      <xdr:nvSpPr>
        <xdr:cNvPr id="466344" name="Text Box 6"/>
        <xdr:cNvSpPr txBox="1">
          <a:spLocks noChangeArrowheads="1"/>
        </xdr:cNvSpPr>
      </xdr:nvSpPr>
      <xdr:spPr bwMode="auto">
        <a:xfrm>
          <a:off x="4524375" y="74961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85725</xdr:colOff>
      <xdr:row>32</xdr:row>
      <xdr:rowOff>152400</xdr:rowOff>
    </xdr:to>
    <xdr:sp macro="" textlink="">
      <xdr:nvSpPr>
        <xdr:cNvPr id="466345" name="Text Box 4"/>
        <xdr:cNvSpPr txBox="1">
          <a:spLocks noChangeArrowheads="1"/>
        </xdr:cNvSpPr>
      </xdr:nvSpPr>
      <xdr:spPr bwMode="auto">
        <a:xfrm>
          <a:off x="3781425" y="82105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85725</xdr:colOff>
      <xdr:row>32</xdr:row>
      <xdr:rowOff>152400</xdr:rowOff>
    </xdr:to>
    <xdr:sp macro="" textlink="">
      <xdr:nvSpPr>
        <xdr:cNvPr id="466346" name="Text Box 6"/>
        <xdr:cNvSpPr txBox="1">
          <a:spLocks noChangeArrowheads="1"/>
        </xdr:cNvSpPr>
      </xdr:nvSpPr>
      <xdr:spPr bwMode="auto">
        <a:xfrm>
          <a:off x="3781425" y="82105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41</xdr:row>
      <xdr:rowOff>28575</xdr:rowOff>
    </xdr:to>
    <xdr:sp macro="" textlink="">
      <xdr:nvSpPr>
        <xdr:cNvPr id="466347" name="Text Box 6"/>
        <xdr:cNvSpPr txBox="1">
          <a:spLocks noChangeArrowheads="1"/>
        </xdr:cNvSpPr>
      </xdr:nvSpPr>
      <xdr:spPr bwMode="auto">
        <a:xfrm>
          <a:off x="114300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43</xdr:row>
      <xdr:rowOff>47625</xdr:rowOff>
    </xdr:to>
    <xdr:sp macro="" textlink="">
      <xdr:nvSpPr>
        <xdr:cNvPr id="466348" name="Text Box 4"/>
        <xdr:cNvSpPr txBox="1">
          <a:spLocks noChangeArrowheads="1"/>
        </xdr:cNvSpPr>
      </xdr:nvSpPr>
      <xdr:spPr bwMode="auto">
        <a:xfrm>
          <a:off x="1143000" y="9553575"/>
          <a:ext cx="857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43</xdr:row>
      <xdr:rowOff>47625</xdr:rowOff>
    </xdr:to>
    <xdr:sp macro="" textlink="">
      <xdr:nvSpPr>
        <xdr:cNvPr id="466349" name="Text Box 6"/>
        <xdr:cNvSpPr txBox="1">
          <a:spLocks noChangeArrowheads="1"/>
        </xdr:cNvSpPr>
      </xdr:nvSpPr>
      <xdr:spPr bwMode="auto">
        <a:xfrm>
          <a:off x="1143000" y="9553575"/>
          <a:ext cx="857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41</xdr:row>
      <xdr:rowOff>28575</xdr:rowOff>
    </xdr:to>
    <xdr:sp macro="" textlink="">
      <xdr:nvSpPr>
        <xdr:cNvPr id="466350" name="Text Box 4"/>
        <xdr:cNvSpPr txBox="1">
          <a:spLocks noChangeArrowheads="1"/>
        </xdr:cNvSpPr>
      </xdr:nvSpPr>
      <xdr:spPr bwMode="auto">
        <a:xfrm>
          <a:off x="114300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41</xdr:row>
      <xdr:rowOff>28575</xdr:rowOff>
    </xdr:to>
    <xdr:sp macro="" textlink="">
      <xdr:nvSpPr>
        <xdr:cNvPr id="466351" name="Text Box 6"/>
        <xdr:cNvSpPr txBox="1">
          <a:spLocks noChangeArrowheads="1"/>
        </xdr:cNvSpPr>
      </xdr:nvSpPr>
      <xdr:spPr bwMode="auto">
        <a:xfrm>
          <a:off x="114300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41</xdr:row>
      <xdr:rowOff>28575</xdr:rowOff>
    </xdr:to>
    <xdr:sp macro="" textlink="">
      <xdr:nvSpPr>
        <xdr:cNvPr id="466352" name="Text Box 4"/>
        <xdr:cNvSpPr txBox="1">
          <a:spLocks noChangeArrowheads="1"/>
        </xdr:cNvSpPr>
      </xdr:nvSpPr>
      <xdr:spPr bwMode="auto">
        <a:xfrm>
          <a:off x="253365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41</xdr:row>
      <xdr:rowOff>28575</xdr:rowOff>
    </xdr:to>
    <xdr:sp macro="" textlink="">
      <xdr:nvSpPr>
        <xdr:cNvPr id="466353" name="Text Box 6"/>
        <xdr:cNvSpPr txBox="1">
          <a:spLocks noChangeArrowheads="1"/>
        </xdr:cNvSpPr>
      </xdr:nvSpPr>
      <xdr:spPr bwMode="auto">
        <a:xfrm>
          <a:off x="253365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41</xdr:row>
      <xdr:rowOff>28575</xdr:rowOff>
    </xdr:to>
    <xdr:sp macro="" textlink="">
      <xdr:nvSpPr>
        <xdr:cNvPr id="466354" name="Text Box 4"/>
        <xdr:cNvSpPr txBox="1">
          <a:spLocks noChangeArrowheads="1"/>
        </xdr:cNvSpPr>
      </xdr:nvSpPr>
      <xdr:spPr bwMode="auto">
        <a:xfrm>
          <a:off x="114300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41</xdr:row>
      <xdr:rowOff>28575</xdr:rowOff>
    </xdr:to>
    <xdr:sp macro="" textlink="">
      <xdr:nvSpPr>
        <xdr:cNvPr id="466355" name="Text Box 6"/>
        <xdr:cNvSpPr txBox="1">
          <a:spLocks noChangeArrowheads="1"/>
        </xdr:cNvSpPr>
      </xdr:nvSpPr>
      <xdr:spPr bwMode="auto">
        <a:xfrm>
          <a:off x="114300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85725</xdr:colOff>
      <xdr:row>41</xdr:row>
      <xdr:rowOff>28575</xdr:rowOff>
    </xdr:to>
    <xdr:sp macro="" textlink="">
      <xdr:nvSpPr>
        <xdr:cNvPr id="466356" name="Text Box 4"/>
        <xdr:cNvSpPr txBox="1">
          <a:spLocks noChangeArrowheads="1"/>
        </xdr:cNvSpPr>
      </xdr:nvSpPr>
      <xdr:spPr bwMode="auto">
        <a:xfrm>
          <a:off x="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85725</xdr:colOff>
      <xdr:row>41</xdr:row>
      <xdr:rowOff>28575</xdr:rowOff>
    </xdr:to>
    <xdr:sp macro="" textlink="">
      <xdr:nvSpPr>
        <xdr:cNvPr id="466357" name="Text Box 6"/>
        <xdr:cNvSpPr txBox="1">
          <a:spLocks noChangeArrowheads="1"/>
        </xdr:cNvSpPr>
      </xdr:nvSpPr>
      <xdr:spPr bwMode="auto">
        <a:xfrm>
          <a:off x="0" y="9553575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152400</xdr:rowOff>
    </xdr:to>
    <xdr:sp macro="" textlink="">
      <xdr:nvSpPr>
        <xdr:cNvPr id="466358" name="Text Box 4"/>
        <xdr:cNvSpPr txBox="1">
          <a:spLocks noChangeArrowheads="1"/>
        </xdr:cNvSpPr>
      </xdr:nvSpPr>
      <xdr:spPr bwMode="auto">
        <a:xfrm>
          <a:off x="3781425" y="95535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152400</xdr:rowOff>
    </xdr:to>
    <xdr:sp macro="" textlink="">
      <xdr:nvSpPr>
        <xdr:cNvPr id="466359" name="Text Box 6"/>
        <xdr:cNvSpPr txBox="1">
          <a:spLocks noChangeArrowheads="1"/>
        </xdr:cNvSpPr>
      </xdr:nvSpPr>
      <xdr:spPr bwMode="auto">
        <a:xfrm>
          <a:off x="3781425" y="95535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214050</xdr:colOff>
      <xdr:row>31</xdr:row>
      <xdr:rowOff>122587</xdr:rowOff>
    </xdr:from>
    <xdr:to>
      <xdr:col>20</xdr:col>
      <xdr:colOff>639544</xdr:colOff>
      <xdr:row>31</xdr:row>
      <xdr:rowOff>463509</xdr:rowOff>
    </xdr:to>
    <xdr:sp macro="" textlink="">
      <xdr:nvSpPr>
        <xdr:cNvPr id="4883" name="60 Elipse"/>
        <xdr:cNvSpPr/>
      </xdr:nvSpPr>
      <xdr:spPr bwMode="auto">
        <a:xfrm>
          <a:off x="8510325" y="7618762"/>
          <a:ext cx="42549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19</a:t>
          </a:r>
        </a:p>
      </xdr:txBody>
    </xdr:sp>
    <xdr:clientData/>
  </xdr:twoCellAnchor>
  <xdr:twoCellAnchor>
    <xdr:from>
      <xdr:col>13</xdr:col>
      <xdr:colOff>252710</xdr:colOff>
      <xdr:row>31</xdr:row>
      <xdr:rowOff>147024</xdr:rowOff>
    </xdr:from>
    <xdr:to>
      <xdr:col>15</xdr:col>
      <xdr:colOff>66044</xdr:colOff>
      <xdr:row>31</xdr:row>
      <xdr:rowOff>487946</xdr:rowOff>
    </xdr:to>
    <xdr:sp macro="" textlink="">
      <xdr:nvSpPr>
        <xdr:cNvPr id="4884" name="60 Elipse"/>
        <xdr:cNvSpPr/>
      </xdr:nvSpPr>
      <xdr:spPr bwMode="auto">
        <a:xfrm>
          <a:off x="6663035" y="7643199"/>
          <a:ext cx="44198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18</a:t>
          </a:r>
        </a:p>
      </xdr:txBody>
    </xdr:sp>
    <xdr:clientData/>
  </xdr:twoCellAnchor>
  <xdr:twoCellAnchor>
    <xdr:from>
      <xdr:col>3</xdr:col>
      <xdr:colOff>293004</xdr:colOff>
      <xdr:row>31</xdr:row>
      <xdr:rowOff>128167</xdr:rowOff>
    </xdr:from>
    <xdr:to>
      <xdr:col>4</xdr:col>
      <xdr:colOff>151703</xdr:colOff>
      <xdr:row>31</xdr:row>
      <xdr:rowOff>469089</xdr:rowOff>
    </xdr:to>
    <xdr:sp macro="" textlink="">
      <xdr:nvSpPr>
        <xdr:cNvPr id="4885" name="60 Elipse"/>
        <xdr:cNvSpPr/>
      </xdr:nvSpPr>
      <xdr:spPr bwMode="auto">
        <a:xfrm>
          <a:off x="2826654" y="7624342"/>
          <a:ext cx="43972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17</a:t>
          </a:r>
        </a:p>
      </xdr:txBody>
    </xdr:sp>
    <xdr:clientData/>
  </xdr:twoCellAnchor>
  <xdr:twoCellAnchor>
    <xdr:from>
      <xdr:col>2</xdr:col>
      <xdr:colOff>514788</xdr:colOff>
      <xdr:row>34</xdr:row>
      <xdr:rowOff>164546</xdr:rowOff>
    </xdr:from>
    <xdr:to>
      <xdr:col>2</xdr:col>
      <xdr:colOff>946055</xdr:colOff>
      <xdr:row>35</xdr:row>
      <xdr:rowOff>175230</xdr:rowOff>
    </xdr:to>
    <xdr:sp macro="" textlink="">
      <xdr:nvSpPr>
        <xdr:cNvPr id="4886" name="60 Elipse"/>
        <xdr:cNvSpPr/>
      </xdr:nvSpPr>
      <xdr:spPr bwMode="auto">
        <a:xfrm>
          <a:off x="1657788" y="9013271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20</a:t>
          </a:r>
        </a:p>
      </xdr:txBody>
    </xdr:sp>
    <xdr:clientData/>
  </xdr:twoCellAnchor>
  <xdr:twoCellAnchor>
    <xdr:from>
      <xdr:col>2</xdr:col>
      <xdr:colOff>520235</xdr:colOff>
      <xdr:row>39</xdr:row>
      <xdr:rowOff>199100</xdr:rowOff>
    </xdr:from>
    <xdr:to>
      <xdr:col>2</xdr:col>
      <xdr:colOff>951502</xdr:colOff>
      <xdr:row>40</xdr:row>
      <xdr:rowOff>160090</xdr:rowOff>
    </xdr:to>
    <xdr:sp macro="" textlink="">
      <xdr:nvSpPr>
        <xdr:cNvPr id="4887" name="60 Elipse"/>
        <xdr:cNvSpPr/>
      </xdr:nvSpPr>
      <xdr:spPr bwMode="auto">
        <a:xfrm>
          <a:off x="1663235" y="10390850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21</a:t>
          </a:r>
        </a:p>
      </xdr:txBody>
    </xdr:sp>
    <xdr:clientData/>
  </xdr:twoCellAnchor>
  <xdr:twoCellAnchor>
    <xdr:from>
      <xdr:col>3</xdr:col>
      <xdr:colOff>77040</xdr:colOff>
      <xdr:row>34</xdr:row>
      <xdr:rowOff>140674</xdr:rowOff>
    </xdr:from>
    <xdr:to>
      <xdr:col>3</xdr:col>
      <xdr:colOff>508307</xdr:colOff>
      <xdr:row>35</xdr:row>
      <xdr:rowOff>151358</xdr:rowOff>
    </xdr:to>
    <xdr:sp macro="" textlink="">
      <xdr:nvSpPr>
        <xdr:cNvPr id="4888" name="60 Elipse"/>
        <xdr:cNvSpPr/>
      </xdr:nvSpPr>
      <xdr:spPr bwMode="auto">
        <a:xfrm>
          <a:off x="2610690" y="8989399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20.1</a:t>
          </a:r>
        </a:p>
      </xdr:txBody>
    </xdr:sp>
    <xdr:clientData/>
  </xdr:twoCellAnchor>
  <xdr:twoCellAnchor>
    <xdr:from>
      <xdr:col>4</xdr:col>
      <xdr:colOff>103833</xdr:colOff>
      <xdr:row>34</xdr:row>
      <xdr:rowOff>173804</xdr:rowOff>
    </xdr:from>
    <xdr:to>
      <xdr:col>4</xdr:col>
      <xdr:colOff>535100</xdr:colOff>
      <xdr:row>35</xdr:row>
      <xdr:rowOff>184488</xdr:rowOff>
    </xdr:to>
    <xdr:sp macro="" textlink="">
      <xdr:nvSpPr>
        <xdr:cNvPr id="4889" name="60 Elipse"/>
        <xdr:cNvSpPr/>
      </xdr:nvSpPr>
      <xdr:spPr bwMode="auto">
        <a:xfrm>
          <a:off x="3218508" y="9022529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20.2</a:t>
          </a:r>
        </a:p>
      </xdr:txBody>
    </xdr:sp>
    <xdr:clientData/>
  </xdr:twoCellAnchor>
  <xdr:twoCellAnchor>
    <xdr:from>
      <xdr:col>12</xdr:col>
      <xdr:colOff>153641</xdr:colOff>
      <xdr:row>35</xdr:row>
      <xdr:rowOff>30602</xdr:rowOff>
    </xdr:from>
    <xdr:to>
      <xdr:col>13</xdr:col>
      <xdr:colOff>275942</xdr:colOff>
      <xdr:row>36</xdr:row>
      <xdr:rowOff>48502</xdr:rowOff>
    </xdr:to>
    <xdr:sp macro="" textlink="">
      <xdr:nvSpPr>
        <xdr:cNvPr id="4890" name="60 Elipse"/>
        <xdr:cNvSpPr/>
      </xdr:nvSpPr>
      <xdr:spPr bwMode="auto">
        <a:xfrm>
          <a:off x="6249641" y="9203177"/>
          <a:ext cx="436626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20.5</a:t>
          </a:r>
        </a:p>
      </xdr:txBody>
    </xdr:sp>
    <xdr:clientData/>
  </xdr:twoCellAnchor>
  <xdr:twoCellAnchor>
    <xdr:from>
      <xdr:col>12</xdr:col>
      <xdr:colOff>158835</xdr:colOff>
      <xdr:row>33</xdr:row>
      <xdr:rowOff>424014</xdr:rowOff>
    </xdr:from>
    <xdr:to>
      <xdr:col>13</xdr:col>
      <xdr:colOff>281136</xdr:colOff>
      <xdr:row>35</xdr:row>
      <xdr:rowOff>2936</xdr:rowOff>
    </xdr:to>
    <xdr:sp macro="" textlink="">
      <xdr:nvSpPr>
        <xdr:cNvPr id="4891" name="60 Elipse"/>
        <xdr:cNvSpPr/>
      </xdr:nvSpPr>
      <xdr:spPr bwMode="auto">
        <a:xfrm>
          <a:off x="6254835" y="8834589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20.3</a:t>
          </a:r>
        </a:p>
      </xdr:txBody>
    </xdr:sp>
    <xdr:clientData/>
  </xdr:twoCellAnchor>
  <xdr:twoCellAnchor>
    <xdr:from>
      <xdr:col>4</xdr:col>
      <xdr:colOff>162590</xdr:colOff>
      <xdr:row>39</xdr:row>
      <xdr:rowOff>217994</xdr:rowOff>
    </xdr:from>
    <xdr:to>
      <xdr:col>4</xdr:col>
      <xdr:colOff>593857</xdr:colOff>
      <xdr:row>40</xdr:row>
      <xdr:rowOff>178984</xdr:rowOff>
    </xdr:to>
    <xdr:sp macro="" textlink="">
      <xdr:nvSpPr>
        <xdr:cNvPr id="4892" name="60 Elipse"/>
        <xdr:cNvSpPr/>
      </xdr:nvSpPr>
      <xdr:spPr bwMode="auto">
        <a:xfrm>
          <a:off x="3277265" y="10409744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21.2</a:t>
          </a:r>
        </a:p>
      </xdr:txBody>
    </xdr:sp>
    <xdr:clientData/>
  </xdr:twoCellAnchor>
  <xdr:twoCellAnchor>
    <xdr:from>
      <xdr:col>3</xdr:col>
      <xdr:colOff>75107</xdr:colOff>
      <xdr:row>39</xdr:row>
      <xdr:rowOff>207754</xdr:rowOff>
    </xdr:from>
    <xdr:to>
      <xdr:col>3</xdr:col>
      <xdr:colOff>506374</xdr:colOff>
      <xdr:row>40</xdr:row>
      <xdr:rowOff>168744</xdr:rowOff>
    </xdr:to>
    <xdr:sp macro="" textlink="">
      <xdr:nvSpPr>
        <xdr:cNvPr id="4893" name="60 Elipse"/>
        <xdr:cNvSpPr/>
      </xdr:nvSpPr>
      <xdr:spPr bwMode="auto">
        <a:xfrm>
          <a:off x="2608757" y="10399504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21.1</a:t>
          </a:r>
        </a:p>
      </xdr:txBody>
    </xdr:sp>
    <xdr:clientData/>
  </xdr:twoCellAnchor>
  <xdr:twoCellAnchor>
    <xdr:from>
      <xdr:col>12</xdr:col>
      <xdr:colOff>148444</xdr:colOff>
      <xdr:row>39</xdr:row>
      <xdr:rowOff>24716</xdr:rowOff>
    </xdr:from>
    <xdr:to>
      <xdr:col>13</xdr:col>
      <xdr:colOff>270745</xdr:colOff>
      <xdr:row>39</xdr:row>
      <xdr:rowOff>365638</xdr:rowOff>
    </xdr:to>
    <xdr:sp macro="" textlink="">
      <xdr:nvSpPr>
        <xdr:cNvPr id="4894" name="60 Elipse"/>
        <xdr:cNvSpPr/>
      </xdr:nvSpPr>
      <xdr:spPr bwMode="auto">
        <a:xfrm>
          <a:off x="6244444" y="10216466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21.3</a:t>
          </a:r>
        </a:p>
      </xdr:txBody>
    </xdr:sp>
    <xdr:clientData/>
  </xdr:twoCellAnchor>
  <xdr:twoCellAnchor>
    <xdr:from>
      <xdr:col>20</xdr:col>
      <xdr:colOff>196609</xdr:colOff>
      <xdr:row>39</xdr:row>
      <xdr:rowOff>26071</xdr:rowOff>
    </xdr:from>
    <xdr:to>
      <xdr:col>20</xdr:col>
      <xdr:colOff>627876</xdr:colOff>
      <xdr:row>39</xdr:row>
      <xdr:rowOff>366993</xdr:rowOff>
    </xdr:to>
    <xdr:sp macro="" textlink="">
      <xdr:nvSpPr>
        <xdr:cNvPr id="4895" name="60 Elipse"/>
        <xdr:cNvSpPr/>
      </xdr:nvSpPr>
      <xdr:spPr bwMode="auto">
        <a:xfrm>
          <a:off x="8492884" y="10217821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21.4</a:t>
          </a:r>
        </a:p>
      </xdr:txBody>
    </xdr:sp>
    <xdr:clientData/>
  </xdr:twoCellAnchor>
  <xdr:twoCellAnchor>
    <xdr:from>
      <xdr:col>20</xdr:col>
      <xdr:colOff>217992</xdr:colOff>
      <xdr:row>35</xdr:row>
      <xdr:rowOff>15017</xdr:rowOff>
    </xdr:from>
    <xdr:to>
      <xdr:col>20</xdr:col>
      <xdr:colOff>649259</xdr:colOff>
      <xdr:row>36</xdr:row>
      <xdr:rowOff>32917</xdr:rowOff>
    </xdr:to>
    <xdr:sp macro="" textlink="">
      <xdr:nvSpPr>
        <xdr:cNvPr id="4896" name="60 Elipse"/>
        <xdr:cNvSpPr/>
      </xdr:nvSpPr>
      <xdr:spPr bwMode="auto">
        <a:xfrm>
          <a:off x="8514267" y="9187592"/>
          <a:ext cx="431267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20.6</a:t>
          </a:r>
        </a:p>
      </xdr:txBody>
    </xdr:sp>
    <xdr:clientData/>
  </xdr:twoCellAnchor>
  <xdr:twoCellAnchor>
    <xdr:from>
      <xdr:col>20</xdr:col>
      <xdr:colOff>205870</xdr:colOff>
      <xdr:row>33</xdr:row>
      <xdr:rowOff>423822</xdr:rowOff>
    </xdr:from>
    <xdr:to>
      <xdr:col>20</xdr:col>
      <xdr:colOff>637137</xdr:colOff>
      <xdr:row>34</xdr:row>
      <xdr:rowOff>318550</xdr:rowOff>
    </xdr:to>
    <xdr:sp macro="" textlink="">
      <xdr:nvSpPr>
        <xdr:cNvPr id="4897" name="60 Elipse"/>
        <xdr:cNvSpPr/>
      </xdr:nvSpPr>
      <xdr:spPr bwMode="auto">
        <a:xfrm>
          <a:off x="8502145" y="8834397"/>
          <a:ext cx="431267" cy="33287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20.4</a:t>
          </a:r>
        </a:p>
      </xdr:txBody>
    </xdr:sp>
    <xdr:clientData/>
  </xdr:twoCellAnchor>
  <xdr:twoCellAnchor>
    <xdr:from>
      <xdr:col>20</xdr:col>
      <xdr:colOff>186593</xdr:colOff>
      <xdr:row>40</xdr:row>
      <xdr:rowOff>86686</xdr:rowOff>
    </xdr:from>
    <xdr:to>
      <xdr:col>20</xdr:col>
      <xdr:colOff>617860</xdr:colOff>
      <xdr:row>40</xdr:row>
      <xdr:rowOff>427608</xdr:rowOff>
    </xdr:to>
    <xdr:sp macro="" textlink="">
      <xdr:nvSpPr>
        <xdr:cNvPr id="4898" name="60 Elipse"/>
        <xdr:cNvSpPr/>
      </xdr:nvSpPr>
      <xdr:spPr bwMode="auto">
        <a:xfrm>
          <a:off x="8482868" y="10649911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21.6</a:t>
          </a:r>
        </a:p>
      </xdr:txBody>
    </xdr:sp>
    <xdr:clientData/>
  </xdr:twoCellAnchor>
  <xdr:twoCellAnchor>
    <xdr:from>
      <xdr:col>21</xdr:col>
      <xdr:colOff>264589</xdr:colOff>
      <xdr:row>34</xdr:row>
      <xdr:rowOff>139168</xdr:rowOff>
    </xdr:from>
    <xdr:to>
      <xdr:col>21</xdr:col>
      <xdr:colOff>695856</xdr:colOff>
      <xdr:row>35</xdr:row>
      <xdr:rowOff>149852</xdr:rowOff>
    </xdr:to>
    <xdr:sp macro="" textlink="">
      <xdr:nvSpPr>
        <xdr:cNvPr id="4899" name="60 Elipse"/>
        <xdr:cNvSpPr/>
      </xdr:nvSpPr>
      <xdr:spPr bwMode="auto">
        <a:xfrm>
          <a:off x="9294289" y="8987893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20.7</a:t>
          </a:r>
        </a:p>
      </xdr:txBody>
    </xdr:sp>
    <xdr:clientData/>
  </xdr:twoCellAnchor>
  <xdr:twoCellAnchor>
    <xdr:from>
      <xdr:col>21</xdr:col>
      <xdr:colOff>276311</xdr:colOff>
      <xdr:row>39</xdr:row>
      <xdr:rowOff>259148</xdr:rowOff>
    </xdr:from>
    <xdr:to>
      <xdr:col>21</xdr:col>
      <xdr:colOff>707578</xdr:colOff>
      <xdr:row>40</xdr:row>
      <xdr:rowOff>220138</xdr:rowOff>
    </xdr:to>
    <xdr:sp macro="" textlink="">
      <xdr:nvSpPr>
        <xdr:cNvPr id="4900" name="60 Elipse"/>
        <xdr:cNvSpPr/>
      </xdr:nvSpPr>
      <xdr:spPr bwMode="auto">
        <a:xfrm>
          <a:off x="9306011" y="10450898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21.7</a:t>
          </a:r>
        </a:p>
      </xdr:txBody>
    </xdr:sp>
    <xdr:clientData/>
  </xdr:twoCellAnchor>
  <xdr:twoCellAnchor>
    <xdr:from>
      <xdr:col>14</xdr:col>
      <xdr:colOff>254468</xdr:colOff>
      <xdr:row>34</xdr:row>
      <xdr:rowOff>171755</xdr:rowOff>
    </xdr:from>
    <xdr:to>
      <xdr:col>18</xdr:col>
      <xdr:colOff>301797</xdr:colOff>
      <xdr:row>34</xdr:row>
      <xdr:rowOff>171755</xdr:rowOff>
    </xdr:to>
    <xdr:cxnSp macro="">
      <xdr:nvCxnSpPr>
        <xdr:cNvPr id="4901" name="Conector recto 4900"/>
        <xdr:cNvCxnSpPr/>
      </xdr:nvCxnSpPr>
      <xdr:spPr>
        <a:xfrm>
          <a:off x="6979118" y="9020480"/>
          <a:ext cx="1304629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231033</xdr:colOff>
      <xdr:row>35</xdr:row>
      <xdr:rowOff>188156</xdr:rowOff>
    </xdr:from>
    <xdr:to>
      <xdr:col>18</xdr:col>
      <xdr:colOff>273827</xdr:colOff>
      <xdr:row>35</xdr:row>
      <xdr:rowOff>188156</xdr:rowOff>
    </xdr:to>
    <xdr:cxnSp macro="">
      <xdr:nvCxnSpPr>
        <xdr:cNvPr id="4902" name="Conector recto 4901"/>
        <xdr:cNvCxnSpPr/>
      </xdr:nvCxnSpPr>
      <xdr:spPr>
        <a:xfrm>
          <a:off x="6955683" y="9360731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164082</xdr:colOff>
      <xdr:row>39</xdr:row>
      <xdr:rowOff>174614</xdr:rowOff>
    </xdr:from>
    <xdr:to>
      <xdr:col>11</xdr:col>
      <xdr:colOff>291543</xdr:colOff>
      <xdr:row>39</xdr:row>
      <xdr:rowOff>174615</xdr:rowOff>
    </xdr:to>
    <xdr:cxnSp macro="">
      <xdr:nvCxnSpPr>
        <xdr:cNvPr id="4903" name="Conector recto de flecha 4902"/>
        <xdr:cNvCxnSpPr/>
      </xdr:nvCxnSpPr>
      <xdr:spPr>
        <a:xfrm flipV="1">
          <a:off x="4688457" y="10366364"/>
          <a:ext cx="1384761" cy="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153499</xdr:colOff>
      <xdr:row>34</xdr:row>
      <xdr:rowOff>150590</xdr:rowOff>
    </xdr:from>
    <xdr:to>
      <xdr:col>11</xdr:col>
      <xdr:colOff>297590</xdr:colOff>
      <xdr:row>34</xdr:row>
      <xdr:rowOff>154369</xdr:rowOff>
    </xdr:to>
    <xdr:cxnSp macro="">
      <xdr:nvCxnSpPr>
        <xdr:cNvPr id="4904" name="Conector recto de flecha 4903"/>
        <xdr:cNvCxnSpPr/>
      </xdr:nvCxnSpPr>
      <xdr:spPr>
        <a:xfrm flipV="1">
          <a:off x="4677874" y="8999315"/>
          <a:ext cx="1401391" cy="3779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174666</xdr:colOff>
      <xdr:row>35</xdr:row>
      <xdr:rowOff>191180</xdr:rowOff>
    </xdr:from>
    <xdr:to>
      <xdr:col>11</xdr:col>
      <xdr:colOff>302127</xdr:colOff>
      <xdr:row>35</xdr:row>
      <xdr:rowOff>201763</xdr:rowOff>
    </xdr:to>
    <xdr:cxnSp macro="">
      <xdr:nvCxnSpPr>
        <xdr:cNvPr id="4905" name="Conector recto de flecha 4904"/>
        <xdr:cNvCxnSpPr/>
      </xdr:nvCxnSpPr>
      <xdr:spPr>
        <a:xfrm flipV="1">
          <a:off x="4699041" y="9363755"/>
          <a:ext cx="1384761" cy="10583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260515</xdr:colOff>
      <xdr:row>40</xdr:row>
      <xdr:rowOff>364326</xdr:rowOff>
    </xdr:from>
    <xdr:to>
      <xdr:col>18</xdr:col>
      <xdr:colOff>289702</xdr:colOff>
      <xdr:row>40</xdr:row>
      <xdr:rowOff>365082</xdr:rowOff>
    </xdr:to>
    <xdr:cxnSp macro="">
      <xdr:nvCxnSpPr>
        <xdr:cNvPr id="4906" name="Conector recto de flecha 4905"/>
        <xdr:cNvCxnSpPr/>
      </xdr:nvCxnSpPr>
      <xdr:spPr>
        <a:xfrm>
          <a:off x="6985165" y="10927551"/>
          <a:ext cx="1286487" cy="756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246908</xdr:colOff>
      <xdr:row>39</xdr:row>
      <xdr:rowOff>159497</xdr:rowOff>
    </xdr:from>
    <xdr:to>
      <xdr:col>18</xdr:col>
      <xdr:colOff>283655</xdr:colOff>
      <xdr:row>39</xdr:row>
      <xdr:rowOff>177638</xdr:rowOff>
    </xdr:to>
    <xdr:cxnSp macro="">
      <xdr:nvCxnSpPr>
        <xdr:cNvPr id="4907" name="Conector recto de flecha 4906"/>
        <xdr:cNvCxnSpPr/>
      </xdr:nvCxnSpPr>
      <xdr:spPr>
        <a:xfrm flipV="1">
          <a:off x="6971558" y="10351247"/>
          <a:ext cx="1294047" cy="1814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193564</xdr:colOff>
      <xdr:row>40</xdr:row>
      <xdr:rowOff>391540</xdr:rowOff>
    </xdr:from>
    <xdr:to>
      <xdr:col>11</xdr:col>
      <xdr:colOff>273097</xdr:colOff>
      <xdr:row>40</xdr:row>
      <xdr:rowOff>395017</xdr:rowOff>
    </xdr:to>
    <xdr:cxnSp macro="">
      <xdr:nvCxnSpPr>
        <xdr:cNvPr id="4908" name="Conector recto de flecha 4907"/>
        <xdr:cNvCxnSpPr/>
      </xdr:nvCxnSpPr>
      <xdr:spPr>
        <a:xfrm>
          <a:off x="4717939" y="10954765"/>
          <a:ext cx="1336833" cy="3477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156727</xdr:colOff>
      <xdr:row>40</xdr:row>
      <xdr:rowOff>66130</xdr:rowOff>
    </xdr:from>
    <xdr:to>
      <xdr:col>13</xdr:col>
      <xdr:colOff>279028</xdr:colOff>
      <xdr:row>40</xdr:row>
      <xdr:rowOff>407052</xdr:rowOff>
    </xdr:to>
    <xdr:sp macro="" textlink="">
      <xdr:nvSpPr>
        <xdr:cNvPr id="4909" name="60 Elipse"/>
        <xdr:cNvSpPr/>
      </xdr:nvSpPr>
      <xdr:spPr bwMode="auto">
        <a:xfrm>
          <a:off x="6252727" y="10629355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21.5</a:t>
          </a:r>
        </a:p>
      </xdr:txBody>
    </xdr:sp>
    <xdr:clientData/>
  </xdr:twoCellAnchor>
  <xdr:twoCellAnchor>
    <xdr:from>
      <xdr:col>8</xdr:col>
      <xdr:colOff>246909</xdr:colOff>
      <xdr:row>29</xdr:row>
      <xdr:rowOff>14913</xdr:rowOff>
    </xdr:from>
    <xdr:to>
      <xdr:col>10</xdr:col>
      <xdr:colOff>42925</xdr:colOff>
      <xdr:row>29</xdr:row>
      <xdr:rowOff>355835</xdr:rowOff>
    </xdr:to>
    <xdr:sp macro="" textlink="">
      <xdr:nvSpPr>
        <xdr:cNvPr id="4910" name="60 Elipse"/>
        <xdr:cNvSpPr/>
      </xdr:nvSpPr>
      <xdr:spPr bwMode="auto">
        <a:xfrm>
          <a:off x="5085609" y="7072938"/>
          <a:ext cx="42466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16</a:t>
          </a:r>
        </a:p>
      </xdr:txBody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46</xdr:row>
      <xdr:rowOff>114300</xdr:rowOff>
    </xdr:to>
    <xdr:sp macro="" textlink="">
      <xdr:nvSpPr>
        <xdr:cNvPr id="466388" name="Text Box 4"/>
        <xdr:cNvSpPr txBox="1">
          <a:spLocks noChangeArrowheads="1"/>
        </xdr:cNvSpPr>
      </xdr:nvSpPr>
      <xdr:spPr bwMode="auto">
        <a:xfrm>
          <a:off x="1143000" y="122682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46</xdr:row>
      <xdr:rowOff>114300</xdr:rowOff>
    </xdr:to>
    <xdr:sp macro="" textlink="">
      <xdr:nvSpPr>
        <xdr:cNvPr id="466389" name="Text Box 6"/>
        <xdr:cNvSpPr txBox="1">
          <a:spLocks noChangeArrowheads="1"/>
        </xdr:cNvSpPr>
      </xdr:nvSpPr>
      <xdr:spPr bwMode="auto">
        <a:xfrm>
          <a:off x="1143000" y="122682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0" name="Text Box 4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1" name="Text Box 6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2" name="Text Box 4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3" name="Text Box 6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4" name="Text Box 4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5" name="Text Box 6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52</xdr:row>
      <xdr:rowOff>114300</xdr:rowOff>
    </xdr:to>
    <xdr:sp macro="" textlink="">
      <xdr:nvSpPr>
        <xdr:cNvPr id="466396" name="Text Box 4"/>
        <xdr:cNvSpPr txBox="1">
          <a:spLocks noChangeArrowheads="1"/>
        </xdr:cNvSpPr>
      </xdr:nvSpPr>
      <xdr:spPr bwMode="auto">
        <a:xfrm>
          <a:off x="253365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52</xdr:row>
      <xdr:rowOff>114300</xdr:rowOff>
    </xdr:to>
    <xdr:sp macro="" textlink="">
      <xdr:nvSpPr>
        <xdr:cNvPr id="466397" name="Text Box 6"/>
        <xdr:cNvSpPr txBox="1">
          <a:spLocks noChangeArrowheads="1"/>
        </xdr:cNvSpPr>
      </xdr:nvSpPr>
      <xdr:spPr bwMode="auto">
        <a:xfrm>
          <a:off x="253365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8" name="Text Box 4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52</xdr:row>
      <xdr:rowOff>114300</xdr:rowOff>
    </xdr:to>
    <xdr:sp macro="" textlink="">
      <xdr:nvSpPr>
        <xdr:cNvPr id="466399" name="Text Box 6"/>
        <xdr:cNvSpPr txBox="1">
          <a:spLocks noChangeArrowheads="1"/>
        </xdr:cNvSpPr>
      </xdr:nvSpPr>
      <xdr:spPr bwMode="auto">
        <a:xfrm>
          <a:off x="114300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85725</xdr:colOff>
      <xdr:row>52</xdr:row>
      <xdr:rowOff>114300</xdr:rowOff>
    </xdr:to>
    <xdr:sp macro="" textlink="">
      <xdr:nvSpPr>
        <xdr:cNvPr id="466400" name="Text Box 4"/>
        <xdr:cNvSpPr txBox="1">
          <a:spLocks noChangeArrowheads="1"/>
        </xdr:cNvSpPr>
      </xdr:nvSpPr>
      <xdr:spPr bwMode="auto">
        <a:xfrm>
          <a:off x="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85725</xdr:colOff>
      <xdr:row>52</xdr:row>
      <xdr:rowOff>114300</xdr:rowOff>
    </xdr:to>
    <xdr:sp macro="" textlink="">
      <xdr:nvSpPr>
        <xdr:cNvPr id="466401" name="Text Box 6"/>
        <xdr:cNvSpPr txBox="1">
          <a:spLocks noChangeArrowheads="1"/>
        </xdr:cNvSpPr>
      </xdr:nvSpPr>
      <xdr:spPr bwMode="auto">
        <a:xfrm>
          <a:off x="0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85725</xdr:colOff>
      <xdr:row>52</xdr:row>
      <xdr:rowOff>114300</xdr:rowOff>
    </xdr:to>
    <xdr:sp macro="" textlink="">
      <xdr:nvSpPr>
        <xdr:cNvPr id="466402" name="Text Box 4"/>
        <xdr:cNvSpPr txBox="1">
          <a:spLocks noChangeArrowheads="1"/>
        </xdr:cNvSpPr>
      </xdr:nvSpPr>
      <xdr:spPr bwMode="auto">
        <a:xfrm>
          <a:off x="4524375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85725</xdr:colOff>
      <xdr:row>52</xdr:row>
      <xdr:rowOff>114300</xdr:rowOff>
    </xdr:to>
    <xdr:sp macro="" textlink="">
      <xdr:nvSpPr>
        <xdr:cNvPr id="466403" name="Text Box 6"/>
        <xdr:cNvSpPr txBox="1">
          <a:spLocks noChangeArrowheads="1"/>
        </xdr:cNvSpPr>
      </xdr:nvSpPr>
      <xdr:spPr bwMode="auto">
        <a:xfrm>
          <a:off x="4524375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85725</xdr:colOff>
      <xdr:row>52</xdr:row>
      <xdr:rowOff>114300</xdr:rowOff>
    </xdr:to>
    <xdr:sp macro="" textlink="">
      <xdr:nvSpPr>
        <xdr:cNvPr id="466404" name="Text Box 6"/>
        <xdr:cNvSpPr txBox="1">
          <a:spLocks noChangeArrowheads="1"/>
        </xdr:cNvSpPr>
      </xdr:nvSpPr>
      <xdr:spPr bwMode="auto">
        <a:xfrm>
          <a:off x="3781425" y="14325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466405" name="Text Box 4"/>
        <xdr:cNvSpPr txBox="1">
          <a:spLocks noChangeArrowheads="1"/>
        </xdr:cNvSpPr>
      </xdr:nvSpPr>
      <xdr:spPr bwMode="auto">
        <a:xfrm>
          <a:off x="1143000" y="12268200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466406" name="Text Box 6"/>
        <xdr:cNvSpPr txBox="1">
          <a:spLocks noChangeArrowheads="1"/>
        </xdr:cNvSpPr>
      </xdr:nvSpPr>
      <xdr:spPr bwMode="auto">
        <a:xfrm>
          <a:off x="1143000" y="12268200"/>
          <a:ext cx="857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52</xdr:row>
      <xdr:rowOff>28575</xdr:rowOff>
    </xdr:to>
    <xdr:sp macro="" textlink="">
      <xdr:nvSpPr>
        <xdr:cNvPr id="466407" name="Text Box 6"/>
        <xdr:cNvSpPr txBox="1">
          <a:spLocks noChangeArrowheads="1"/>
        </xdr:cNvSpPr>
      </xdr:nvSpPr>
      <xdr:spPr bwMode="auto">
        <a:xfrm>
          <a:off x="114300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54</xdr:row>
      <xdr:rowOff>47625</xdr:rowOff>
    </xdr:to>
    <xdr:sp macro="" textlink="">
      <xdr:nvSpPr>
        <xdr:cNvPr id="466408" name="Text Box 4"/>
        <xdr:cNvSpPr txBox="1">
          <a:spLocks noChangeArrowheads="1"/>
        </xdr:cNvSpPr>
      </xdr:nvSpPr>
      <xdr:spPr bwMode="auto">
        <a:xfrm>
          <a:off x="1143000" y="13039725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54</xdr:row>
      <xdr:rowOff>47625</xdr:rowOff>
    </xdr:to>
    <xdr:sp macro="" textlink="">
      <xdr:nvSpPr>
        <xdr:cNvPr id="466409" name="Text Box 6"/>
        <xdr:cNvSpPr txBox="1">
          <a:spLocks noChangeArrowheads="1"/>
        </xdr:cNvSpPr>
      </xdr:nvSpPr>
      <xdr:spPr bwMode="auto">
        <a:xfrm>
          <a:off x="1143000" y="13039725"/>
          <a:ext cx="857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52</xdr:row>
      <xdr:rowOff>28575</xdr:rowOff>
    </xdr:to>
    <xdr:sp macro="" textlink="">
      <xdr:nvSpPr>
        <xdr:cNvPr id="466410" name="Text Box 4"/>
        <xdr:cNvSpPr txBox="1">
          <a:spLocks noChangeArrowheads="1"/>
        </xdr:cNvSpPr>
      </xdr:nvSpPr>
      <xdr:spPr bwMode="auto">
        <a:xfrm>
          <a:off x="114300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52</xdr:row>
      <xdr:rowOff>28575</xdr:rowOff>
    </xdr:to>
    <xdr:sp macro="" textlink="">
      <xdr:nvSpPr>
        <xdr:cNvPr id="466411" name="Text Box 6"/>
        <xdr:cNvSpPr txBox="1">
          <a:spLocks noChangeArrowheads="1"/>
        </xdr:cNvSpPr>
      </xdr:nvSpPr>
      <xdr:spPr bwMode="auto">
        <a:xfrm>
          <a:off x="114300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52</xdr:row>
      <xdr:rowOff>28575</xdr:rowOff>
    </xdr:to>
    <xdr:sp macro="" textlink="">
      <xdr:nvSpPr>
        <xdr:cNvPr id="466412" name="Text Box 4"/>
        <xdr:cNvSpPr txBox="1">
          <a:spLocks noChangeArrowheads="1"/>
        </xdr:cNvSpPr>
      </xdr:nvSpPr>
      <xdr:spPr bwMode="auto">
        <a:xfrm>
          <a:off x="253365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52</xdr:row>
      <xdr:rowOff>28575</xdr:rowOff>
    </xdr:to>
    <xdr:sp macro="" textlink="">
      <xdr:nvSpPr>
        <xdr:cNvPr id="466413" name="Text Box 6"/>
        <xdr:cNvSpPr txBox="1">
          <a:spLocks noChangeArrowheads="1"/>
        </xdr:cNvSpPr>
      </xdr:nvSpPr>
      <xdr:spPr bwMode="auto">
        <a:xfrm>
          <a:off x="253365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52</xdr:row>
      <xdr:rowOff>28575</xdr:rowOff>
    </xdr:to>
    <xdr:sp macro="" textlink="">
      <xdr:nvSpPr>
        <xdr:cNvPr id="466414" name="Text Box 4"/>
        <xdr:cNvSpPr txBox="1">
          <a:spLocks noChangeArrowheads="1"/>
        </xdr:cNvSpPr>
      </xdr:nvSpPr>
      <xdr:spPr bwMode="auto">
        <a:xfrm>
          <a:off x="114300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52</xdr:row>
      <xdr:rowOff>28575</xdr:rowOff>
    </xdr:to>
    <xdr:sp macro="" textlink="">
      <xdr:nvSpPr>
        <xdr:cNvPr id="466415" name="Text Box 6"/>
        <xdr:cNvSpPr txBox="1">
          <a:spLocks noChangeArrowheads="1"/>
        </xdr:cNvSpPr>
      </xdr:nvSpPr>
      <xdr:spPr bwMode="auto">
        <a:xfrm>
          <a:off x="114300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85725</xdr:colOff>
      <xdr:row>52</xdr:row>
      <xdr:rowOff>28575</xdr:rowOff>
    </xdr:to>
    <xdr:sp macro="" textlink="">
      <xdr:nvSpPr>
        <xdr:cNvPr id="466416" name="Text Box 4"/>
        <xdr:cNvSpPr txBox="1">
          <a:spLocks noChangeArrowheads="1"/>
        </xdr:cNvSpPr>
      </xdr:nvSpPr>
      <xdr:spPr bwMode="auto">
        <a:xfrm>
          <a:off x="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85725</xdr:colOff>
      <xdr:row>52</xdr:row>
      <xdr:rowOff>28575</xdr:rowOff>
    </xdr:to>
    <xdr:sp macro="" textlink="">
      <xdr:nvSpPr>
        <xdr:cNvPr id="466417" name="Text Box 6"/>
        <xdr:cNvSpPr txBox="1">
          <a:spLocks noChangeArrowheads="1"/>
        </xdr:cNvSpPr>
      </xdr:nvSpPr>
      <xdr:spPr bwMode="auto">
        <a:xfrm>
          <a:off x="0" y="13039725"/>
          <a:ext cx="85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85725</xdr:colOff>
      <xdr:row>47</xdr:row>
      <xdr:rowOff>152400</xdr:rowOff>
    </xdr:to>
    <xdr:sp macro="" textlink="">
      <xdr:nvSpPr>
        <xdr:cNvPr id="466418" name="Text Box 4"/>
        <xdr:cNvSpPr txBox="1">
          <a:spLocks noChangeArrowheads="1"/>
        </xdr:cNvSpPr>
      </xdr:nvSpPr>
      <xdr:spPr bwMode="auto">
        <a:xfrm>
          <a:off x="4524375" y="12325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85725</xdr:colOff>
      <xdr:row>47</xdr:row>
      <xdr:rowOff>152400</xdr:rowOff>
    </xdr:to>
    <xdr:sp macro="" textlink="">
      <xdr:nvSpPr>
        <xdr:cNvPr id="466419" name="Text Box 6"/>
        <xdr:cNvSpPr txBox="1">
          <a:spLocks noChangeArrowheads="1"/>
        </xdr:cNvSpPr>
      </xdr:nvSpPr>
      <xdr:spPr bwMode="auto">
        <a:xfrm>
          <a:off x="4524375" y="12325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85725</xdr:colOff>
      <xdr:row>48</xdr:row>
      <xdr:rowOff>152400</xdr:rowOff>
    </xdr:to>
    <xdr:sp macro="" textlink="">
      <xdr:nvSpPr>
        <xdr:cNvPr id="466420" name="Text Box 4"/>
        <xdr:cNvSpPr txBox="1">
          <a:spLocks noChangeArrowheads="1"/>
        </xdr:cNvSpPr>
      </xdr:nvSpPr>
      <xdr:spPr bwMode="auto">
        <a:xfrm>
          <a:off x="3781425" y="130397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85725</xdr:colOff>
      <xdr:row>48</xdr:row>
      <xdr:rowOff>152400</xdr:rowOff>
    </xdr:to>
    <xdr:sp macro="" textlink="">
      <xdr:nvSpPr>
        <xdr:cNvPr id="466421" name="Text Box 6"/>
        <xdr:cNvSpPr txBox="1">
          <a:spLocks noChangeArrowheads="1"/>
        </xdr:cNvSpPr>
      </xdr:nvSpPr>
      <xdr:spPr bwMode="auto">
        <a:xfrm>
          <a:off x="3781425" y="130397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57</xdr:row>
      <xdr:rowOff>28575</xdr:rowOff>
    </xdr:to>
    <xdr:sp macro="" textlink="">
      <xdr:nvSpPr>
        <xdr:cNvPr id="466422" name="Text Box 6"/>
        <xdr:cNvSpPr txBox="1">
          <a:spLocks noChangeArrowheads="1"/>
        </xdr:cNvSpPr>
      </xdr:nvSpPr>
      <xdr:spPr bwMode="auto">
        <a:xfrm>
          <a:off x="114300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59</xdr:row>
      <xdr:rowOff>47625</xdr:rowOff>
    </xdr:to>
    <xdr:sp macro="" textlink="">
      <xdr:nvSpPr>
        <xdr:cNvPr id="466423" name="Text Box 4"/>
        <xdr:cNvSpPr txBox="1">
          <a:spLocks noChangeArrowheads="1"/>
        </xdr:cNvSpPr>
      </xdr:nvSpPr>
      <xdr:spPr bwMode="auto">
        <a:xfrm>
          <a:off x="1143000" y="14382750"/>
          <a:ext cx="857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59</xdr:row>
      <xdr:rowOff>47625</xdr:rowOff>
    </xdr:to>
    <xdr:sp macro="" textlink="">
      <xdr:nvSpPr>
        <xdr:cNvPr id="466424" name="Text Box 6"/>
        <xdr:cNvSpPr txBox="1">
          <a:spLocks noChangeArrowheads="1"/>
        </xdr:cNvSpPr>
      </xdr:nvSpPr>
      <xdr:spPr bwMode="auto">
        <a:xfrm>
          <a:off x="1143000" y="14382750"/>
          <a:ext cx="85725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57</xdr:row>
      <xdr:rowOff>28575</xdr:rowOff>
    </xdr:to>
    <xdr:sp macro="" textlink="">
      <xdr:nvSpPr>
        <xdr:cNvPr id="466425" name="Text Box 4"/>
        <xdr:cNvSpPr txBox="1">
          <a:spLocks noChangeArrowheads="1"/>
        </xdr:cNvSpPr>
      </xdr:nvSpPr>
      <xdr:spPr bwMode="auto">
        <a:xfrm>
          <a:off x="114300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57</xdr:row>
      <xdr:rowOff>28575</xdr:rowOff>
    </xdr:to>
    <xdr:sp macro="" textlink="">
      <xdr:nvSpPr>
        <xdr:cNvPr id="466426" name="Text Box 6"/>
        <xdr:cNvSpPr txBox="1">
          <a:spLocks noChangeArrowheads="1"/>
        </xdr:cNvSpPr>
      </xdr:nvSpPr>
      <xdr:spPr bwMode="auto">
        <a:xfrm>
          <a:off x="114300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57</xdr:row>
      <xdr:rowOff>28575</xdr:rowOff>
    </xdr:to>
    <xdr:sp macro="" textlink="">
      <xdr:nvSpPr>
        <xdr:cNvPr id="466427" name="Text Box 4"/>
        <xdr:cNvSpPr txBox="1">
          <a:spLocks noChangeArrowheads="1"/>
        </xdr:cNvSpPr>
      </xdr:nvSpPr>
      <xdr:spPr bwMode="auto">
        <a:xfrm>
          <a:off x="253365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57</xdr:row>
      <xdr:rowOff>28575</xdr:rowOff>
    </xdr:to>
    <xdr:sp macro="" textlink="">
      <xdr:nvSpPr>
        <xdr:cNvPr id="466428" name="Text Box 6"/>
        <xdr:cNvSpPr txBox="1">
          <a:spLocks noChangeArrowheads="1"/>
        </xdr:cNvSpPr>
      </xdr:nvSpPr>
      <xdr:spPr bwMode="auto">
        <a:xfrm>
          <a:off x="253365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57</xdr:row>
      <xdr:rowOff>28575</xdr:rowOff>
    </xdr:to>
    <xdr:sp macro="" textlink="">
      <xdr:nvSpPr>
        <xdr:cNvPr id="466429" name="Text Box 4"/>
        <xdr:cNvSpPr txBox="1">
          <a:spLocks noChangeArrowheads="1"/>
        </xdr:cNvSpPr>
      </xdr:nvSpPr>
      <xdr:spPr bwMode="auto">
        <a:xfrm>
          <a:off x="114300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57</xdr:row>
      <xdr:rowOff>28575</xdr:rowOff>
    </xdr:to>
    <xdr:sp macro="" textlink="">
      <xdr:nvSpPr>
        <xdr:cNvPr id="466430" name="Text Box 6"/>
        <xdr:cNvSpPr txBox="1">
          <a:spLocks noChangeArrowheads="1"/>
        </xdr:cNvSpPr>
      </xdr:nvSpPr>
      <xdr:spPr bwMode="auto">
        <a:xfrm>
          <a:off x="114300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85725</xdr:colOff>
      <xdr:row>57</xdr:row>
      <xdr:rowOff>28575</xdr:rowOff>
    </xdr:to>
    <xdr:sp macro="" textlink="">
      <xdr:nvSpPr>
        <xdr:cNvPr id="466431" name="Text Box 4"/>
        <xdr:cNvSpPr txBox="1">
          <a:spLocks noChangeArrowheads="1"/>
        </xdr:cNvSpPr>
      </xdr:nvSpPr>
      <xdr:spPr bwMode="auto">
        <a:xfrm>
          <a:off x="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85725</xdr:colOff>
      <xdr:row>57</xdr:row>
      <xdr:rowOff>28575</xdr:rowOff>
    </xdr:to>
    <xdr:sp macro="" textlink="">
      <xdr:nvSpPr>
        <xdr:cNvPr id="466432" name="Text Box 6"/>
        <xdr:cNvSpPr txBox="1">
          <a:spLocks noChangeArrowheads="1"/>
        </xdr:cNvSpPr>
      </xdr:nvSpPr>
      <xdr:spPr bwMode="auto">
        <a:xfrm>
          <a:off x="0" y="14382750"/>
          <a:ext cx="85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85725</xdr:colOff>
      <xdr:row>53</xdr:row>
      <xdr:rowOff>152400</xdr:rowOff>
    </xdr:to>
    <xdr:sp macro="" textlink="">
      <xdr:nvSpPr>
        <xdr:cNvPr id="466433" name="Text Box 4"/>
        <xdr:cNvSpPr txBox="1">
          <a:spLocks noChangeArrowheads="1"/>
        </xdr:cNvSpPr>
      </xdr:nvSpPr>
      <xdr:spPr bwMode="auto">
        <a:xfrm>
          <a:off x="3781425" y="143827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85725</xdr:colOff>
      <xdr:row>53</xdr:row>
      <xdr:rowOff>152400</xdr:rowOff>
    </xdr:to>
    <xdr:sp macro="" textlink="">
      <xdr:nvSpPr>
        <xdr:cNvPr id="466434" name="Text Box 6"/>
        <xdr:cNvSpPr txBox="1">
          <a:spLocks noChangeArrowheads="1"/>
        </xdr:cNvSpPr>
      </xdr:nvSpPr>
      <xdr:spPr bwMode="auto">
        <a:xfrm>
          <a:off x="3781425" y="143827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214050</xdr:colOff>
      <xdr:row>47</xdr:row>
      <xdr:rowOff>122587</xdr:rowOff>
    </xdr:from>
    <xdr:to>
      <xdr:col>20</xdr:col>
      <xdr:colOff>639544</xdr:colOff>
      <xdr:row>47</xdr:row>
      <xdr:rowOff>463509</xdr:rowOff>
    </xdr:to>
    <xdr:sp macro="" textlink="">
      <xdr:nvSpPr>
        <xdr:cNvPr id="4958" name="60 Elipse"/>
        <xdr:cNvSpPr/>
      </xdr:nvSpPr>
      <xdr:spPr bwMode="auto">
        <a:xfrm>
          <a:off x="8510325" y="12447937"/>
          <a:ext cx="42549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19</a:t>
          </a:r>
        </a:p>
      </xdr:txBody>
    </xdr:sp>
    <xdr:clientData/>
  </xdr:twoCellAnchor>
  <xdr:twoCellAnchor>
    <xdr:from>
      <xdr:col>13</xdr:col>
      <xdr:colOff>252710</xdr:colOff>
      <xdr:row>47</xdr:row>
      <xdr:rowOff>147024</xdr:rowOff>
    </xdr:from>
    <xdr:to>
      <xdr:col>15</xdr:col>
      <xdr:colOff>66044</xdr:colOff>
      <xdr:row>47</xdr:row>
      <xdr:rowOff>487946</xdr:rowOff>
    </xdr:to>
    <xdr:sp macro="" textlink="">
      <xdr:nvSpPr>
        <xdr:cNvPr id="4959" name="60 Elipse"/>
        <xdr:cNvSpPr/>
      </xdr:nvSpPr>
      <xdr:spPr bwMode="auto">
        <a:xfrm>
          <a:off x="6663035" y="12472374"/>
          <a:ext cx="44198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18</a:t>
          </a:r>
        </a:p>
      </xdr:txBody>
    </xdr:sp>
    <xdr:clientData/>
  </xdr:twoCellAnchor>
  <xdr:twoCellAnchor>
    <xdr:from>
      <xdr:col>3</xdr:col>
      <xdr:colOff>293004</xdr:colOff>
      <xdr:row>47</xdr:row>
      <xdr:rowOff>128167</xdr:rowOff>
    </xdr:from>
    <xdr:to>
      <xdr:col>4</xdr:col>
      <xdr:colOff>151703</xdr:colOff>
      <xdr:row>47</xdr:row>
      <xdr:rowOff>469089</xdr:rowOff>
    </xdr:to>
    <xdr:sp macro="" textlink="">
      <xdr:nvSpPr>
        <xdr:cNvPr id="4960" name="60 Elipse"/>
        <xdr:cNvSpPr/>
      </xdr:nvSpPr>
      <xdr:spPr bwMode="auto">
        <a:xfrm>
          <a:off x="2826654" y="12453517"/>
          <a:ext cx="439724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17</a:t>
          </a:r>
        </a:p>
      </xdr:txBody>
    </xdr:sp>
    <xdr:clientData/>
  </xdr:twoCellAnchor>
  <xdr:twoCellAnchor>
    <xdr:from>
      <xdr:col>2</xdr:col>
      <xdr:colOff>514788</xdr:colOff>
      <xdr:row>50</xdr:row>
      <xdr:rowOff>164546</xdr:rowOff>
    </xdr:from>
    <xdr:to>
      <xdr:col>2</xdr:col>
      <xdr:colOff>946055</xdr:colOff>
      <xdr:row>51</xdr:row>
      <xdr:rowOff>175230</xdr:rowOff>
    </xdr:to>
    <xdr:sp macro="" textlink="">
      <xdr:nvSpPr>
        <xdr:cNvPr id="4961" name="60 Elipse"/>
        <xdr:cNvSpPr/>
      </xdr:nvSpPr>
      <xdr:spPr bwMode="auto">
        <a:xfrm>
          <a:off x="1657788" y="13842446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20</a:t>
          </a:r>
        </a:p>
      </xdr:txBody>
    </xdr:sp>
    <xdr:clientData/>
  </xdr:twoCellAnchor>
  <xdr:twoCellAnchor>
    <xdr:from>
      <xdr:col>2</xdr:col>
      <xdr:colOff>520235</xdr:colOff>
      <xdr:row>55</xdr:row>
      <xdr:rowOff>199100</xdr:rowOff>
    </xdr:from>
    <xdr:to>
      <xdr:col>2</xdr:col>
      <xdr:colOff>951502</xdr:colOff>
      <xdr:row>56</xdr:row>
      <xdr:rowOff>160090</xdr:rowOff>
    </xdr:to>
    <xdr:sp macro="" textlink="">
      <xdr:nvSpPr>
        <xdr:cNvPr id="4962" name="60 Elipse"/>
        <xdr:cNvSpPr/>
      </xdr:nvSpPr>
      <xdr:spPr bwMode="auto">
        <a:xfrm>
          <a:off x="1663235" y="15220025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21</a:t>
          </a:r>
        </a:p>
      </xdr:txBody>
    </xdr:sp>
    <xdr:clientData/>
  </xdr:twoCellAnchor>
  <xdr:twoCellAnchor>
    <xdr:from>
      <xdr:col>3</xdr:col>
      <xdr:colOff>77040</xdr:colOff>
      <xdr:row>50</xdr:row>
      <xdr:rowOff>140674</xdr:rowOff>
    </xdr:from>
    <xdr:to>
      <xdr:col>3</xdr:col>
      <xdr:colOff>508307</xdr:colOff>
      <xdr:row>51</xdr:row>
      <xdr:rowOff>151358</xdr:rowOff>
    </xdr:to>
    <xdr:sp macro="" textlink="">
      <xdr:nvSpPr>
        <xdr:cNvPr id="4963" name="60 Elipse"/>
        <xdr:cNvSpPr/>
      </xdr:nvSpPr>
      <xdr:spPr bwMode="auto">
        <a:xfrm>
          <a:off x="2610690" y="13818574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20.1</a:t>
          </a:r>
        </a:p>
      </xdr:txBody>
    </xdr:sp>
    <xdr:clientData/>
  </xdr:twoCellAnchor>
  <xdr:twoCellAnchor>
    <xdr:from>
      <xdr:col>4</xdr:col>
      <xdr:colOff>103833</xdr:colOff>
      <xdr:row>50</xdr:row>
      <xdr:rowOff>173804</xdr:rowOff>
    </xdr:from>
    <xdr:to>
      <xdr:col>4</xdr:col>
      <xdr:colOff>535100</xdr:colOff>
      <xdr:row>51</xdr:row>
      <xdr:rowOff>184488</xdr:rowOff>
    </xdr:to>
    <xdr:sp macro="" textlink="">
      <xdr:nvSpPr>
        <xdr:cNvPr id="4964" name="60 Elipse"/>
        <xdr:cNvSpPr/>
      </xdr:nvSpPr>
      <xdr:spPr bwMode="auto">
        <a:xfrm>
          <a:off x="3218508" y="13851704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20.2</a:t>
          </a:r>
        </a:p>
      </xdr:txBody>
    </xdr:sp>
    <xdr:clientData/>
  </xdr:twoCellAnchor>
  <xdr:twoCellAnchor>
    <xdr:from>
      <xdr:col>12</xdr:col>
      <xdr:colOff>153641</xdr:colOff>
      <xdr:row>51</xdr:row>
      <xdr:rowOff>30602</xdr:rowOff>
    </xdr:from>
    <xdr:to>
      <xdr:col>13</xdr:col>
      <xdr:colOff>275942</xdr:colOff>
      <xdr:row>52</xdr:row>
      <xdr:rowOff>48502</xdr:rowOff>
    </xdr:to>
    <xdr:sp macro="" textlink="">
      <xdr:nvSpPr>
        <xdr:cNvPr id="4965" name="60 Elipse"/>
        <xdr:cNvSpPr/>
      </xdr:nvSpPr>
      <xdr:spPr bwMode="auto">
        <a:xfrm>
          <a:off x="6249641" y="14032352"/>
          <a:ext cx="436626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20.5</a:t>
          </a:r>
        </a:p>
      </xdr:txBody>
    </xdr:sp>
    <xdr:clientData/>
  </xdr:twoCellAnchor>
  <xdr:twoCellAnchor>
    <xdr:from>
      <xdr:col>12</xdr:col>
      <xdr:colOff>158835</xdr:colOff>
      <xdr:row>49</xdr:row>
      <xdr:rowOff>424014</xdr:rowOff>
    </xdr:from>
    <xdr:to>
      <xdr:col>13</xdr:col>
      <xdr:colOff>281136</xdr:colOff>
      <xdr:row>51</xdr:row>
      <xdr:rowOff>2936</xdr:rowOff>
    </xdr:to>
    <xdr:sp macro="" textlink="">
      <xdr:nvSpPr>
        <xdr:cNvPr id="4966" name="60 Elipse"/>
        <xdr:cNvSpPr/>
      </xdr:nvSpPr>
      <xdr:spPr bwMode="auto">
        <a:xfrm>
          <a:off x="6254835" y="13663764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20.3</a:t>
          </a:r>
        </a:p>
      </xdr:txBody>
    </xdr:sp>
    <xdr:clientData/>
  </xdr:twoCellAnchor>
  <xdr:twoCellAnchor>
    <xdr:from>
      <xdr:col>4</xdr:col>
      <xdr:colOff>162590</xdr:colOff>
      <xdr:row>55</xdr:row>
      <xdr:rowOff>217994</xdr:rowOff>
    </xdr:from>
    <xdr:to>
      <xdr:col>4</xdr:col>
      <xdr:colOff>593857</xdr:colOff>
      <xdr:row>56</xdr:row>
      <xdr:rowOff>178984</xdr:rowOff>
    </xdr:to>
    <xdr:sp macro="" textlink="">
      <xdr:nvSpPr>
        <xdr:cNvPr id="4967" name="60 Elipse"/>
        <xdr:cNvSpPr/>
      </xdr:nvSpPr>
      <xdr:spPr bwMode="auto">
        <a:xfrm>
          <a:off x="3277265" y="15238919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21.2</a:t>
          </a:r>
        </a:p>
      </xdr:txBody>
    </xdr:sp>
    <xdr:clientData/>
  </xdr:twoCellAnchor>
  <xdr:twoCellAnchor>
    <xdr:from>
      <xdr:col>3</xdr:col>
      <xdr:colOff>75107</xdr:colOff>
      <xdr:row>55</xdr:row>
      <xdr:rowOff>207754</xdr:rowOff>
    </xdr:from>
    <xdr:to>
      <xdr:col>3</xdr:col>
      <xdr:colOff>506374</xdr:colOff>
      <xdr:row>56</xdr:row>
      <xdr:rowOff>168744</xdr:rowOff>
    </xdr:to>
    <xdr:sp macro="" textlink="">
      <xdr:nvSpPr>
        <xdr:cNvPr id="4968" name="60 Elipse"/>
        <xdr:cNvSpPr/>
      </xdr:nvSpPr>
      <xdr:spPr bwMode="auto">
        <a:xfrm>
          <a:off x="2608757" y="15228679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21.1</a:t>
          </a:r>
        </a:p>
      </xdr:txBody>
    </xdr:sp>
    <xdr:clientData/>
  </xdr:twoCellAnchor>
  <xdr:twoCellAnchor>
    <xdr:from>
      <xdr:col>12</xdr:col>
      <xdr:colOff>148444</xdr:colOff>
      <xdr:row>55</xdr:row>
      <xdr:rowOff>24716</xdr:rowOff>
    </xdr:from>
    <xdr:to>
      <xdr:col>13</xdr:col>
      <xdr:colOff>270745</xdr:colOff>
      <xdr:row>55</xdr:row>
      <xdr:rowOff>365638</xdr:rowOff>
    </xdr:to>
    <xdr:sp macro="" textlink="">
      <xdr:nvSpPr>
        <xdr:cNvPr id="4969" name="60 Elipse"/>
        <xdr:cNvSpPr/>
      </xdr:nvSpPr>
      <xdr:spPr bwMode="auto">
        <a:xfrm>
          <a:off x="6244444" y="15045641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21.3</a:t>
          </a:r>
        </a:p>
      </xdr:txBody>
    </xdr:sp>
    <xdr:clientData/>
  </xdr:twoCellAnchor>
  <xdr:twoCellAnchor>
    <xdr:from>
      <xdr:col>20</xdr:col>
      <xdr:colOff>196609</xdr:colOff>
      <xdr:row>55</xdr:row>
      <xdr:rowOff>26071</xdr:rowOff>
    </xdr:from>
    <xdr:to>
      <xdr:col>20</xdr:col>
      <xdr:colOff>627876</xdr:colOff>
      <xdr:row>55</xdr:row>
      <xdr:rowOff>366993</xdr:rowOff>
    </xdr:to>
    <xdr:sp macro="" textlink="">
      <xdr:nvSpPr>
        <xdr:cNvPr id="4970" name="60 Elipse"/>
        <xdr:cNvSpPr/>
      </xdr:nvSpPr>
      <xdr:spPr bwMode="auto">
        <a:xfrm>
          <a:off x="8492884" y="15046996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21.4</a:t>
          </a:r>
        </a:p>
      </xdr:txBody>
    </xdr:sp>
    <xdr:clientData/>
  </xdr:twoCellAnchor>
  <xdr:twoCellAnchor>
    <xdr:from>
      <xdr:col>20</xdr:col>
      <xdr:colOff>217992</xdr:colOff>
      <xdr:row>51</xdr:row>
      <xdr:rowOff>15017</xdr:rowOff>
    </xdr:from>
    <xdr:to>
      <xdr:col>20</xdr:col>
      <xdr:colOff>649259</xdr:colOff>
      <xdr:row>52</xdr:row>
      <xdr:rowOff>32917</xdr:rowOff>
    </xdr:to>
    <xdr:sp macro="" textlink="">
      <xdr:nvSpPr>
        <xdr:cNvPr id="4971" name="60 Elipse"/>
        <xdr:cNvSpPr/>
      </xdr:nvSpPr>
      <xdr:spPr bwMode="auto">
        <a:xfrm>
          <a:off x="8514267" y="14016767"/>
          <a:ext cx="431267" cy="3417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20.6</a:t>
          </a:r>
        </a:p>
      </xdr:txBody>
    </xdr:sp>
    <xdr:clientData/>
  </xdr:twoCellAnchor>
  <xdr:twoCellAnchor>
    <xdr:from>
      <xdr:col>20</xdr:col>
      <xdr:colOff>205870</xdr:colOff>
      <xdr:row>49</xdr:row>
      <xdr:rowOff>423822</xdr:rowOff>
    </xdr:from>
    <xdr:to>
      <xdr:col>20</xdr:col>
      <xdr:colOff>637137</xdr:colOff>
      <xdr:row>50</xdr:row>
      <xdr:rowOff>318550</xdr:rowOff>
    </xdr:to>
    <xdr:sp macro="" textlink="">
      <xdr:nvSpPr>
        <xdr:cNvPr id="4972" name="60 Elipse"/>
        <xdr:cNvSpPr/>
      </xdr:nvSpPr>
      <xdr:spPr bwMode="auto">
        <a:xfrm>
          <a:off x="8502145" y="13663572"/>
          <a:ext cx="431267" cy="332878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20.4</a:t>
          </a:r>
        </a:p>
      </xdr:txBody>
    </xdr:sp>
    <xdr:clientData/>
  </xdr:twoCellAnchor>
  <xdr:twoCellAnchor>
    <xdr:from>
      <xdr:col>20</xdr:col>
      <xdr:colOff>186593</xdr:colOff>
      <xdr:row>56</xdr:row>
      <xdr:rowOff>86686</xdr:rowOff>
    </xdr:from>
    <xdr:to>
      <xdr:col>20</xdr:col>
      <xdr:colOff>617860</xdr:colOff>
      <xdr:row>56</xdr:row>
      <xdr:rowOff>427608</xdr:rowOff>
    </xdr:to>
    <xdr:sp macro="" textlink="">
      <xdr:nvSpPr>
        <xdr:cNvPr id="4973" name="60 Elipse"/>
        <xdr:cNvSpPr/>
      </xdr:nvSpPr>
      <xdr:spPr bwMode="auto">
        <a:xfrm>
          <a:off x="8482868" y="15479086"/>
          <a:ext cx="431267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21.6</a:t>
          </a:r>
        </a:p>
      </xdr:txBody>
    </xdr:sp>
    <xdr:clientData/>
  </xdr:twoCellAnchor>
  <xdr:twoCellAnchor>
    <xdr:from>
      <xdr:col>21</xdr:col>
      <xdr:colOff>264589</xdr:colOff>
      <xdr:row>50</xdr:row>
      <xdr:rowOff>139168</xdr:rowOff>
    </xdr:from>
    <xdr:to>
      <xdr:col>21</xdr:col>
      <xdr:colOff>695856</xdr:colOff>
      <xdr:row>51</xdr:row>
      <xdr:rowOff>149852</xdr:rowOff>
    </xdr:to>
    <xdr:sp macro="" textlink="">
      <xdr:nvSpPr>
        <xdr:cNvPr id="4974" name="60 Elipse"/>
        <xdr:cNvSpPr/>
      </xdr:nvSpPr>
      <xdr:spPr bwMode="auto">
        <a:xfrm>
          <a:off x="9294289" y="13817068"/>
          <a:ext cx="431267" cy="33453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20.7</a:t>
          </a:r>
        </a:p>
      </xdr:txBody>
    </xdr:sp>
    <xdr:clientData/>
  </xdr:twoCellAnchor>
  <xdr:twoCellAnchor>
    <xdr:from>
      <xdr:col>21</xdr:col>
      <xdr:colOff>276311</xdr:colOff>
      <xdr:row>55</xdr:row>
      <xdr:rowOff>259148</xdr:rowOff>
    </xdr:from>
    <xdr:to>
      <xdr:col>21</xdr:col>
      <xdr:colOff>707578</xdr:colOff>
      <xdr:row>56</xdr:row>
      <xdr:rowOff>220138</xdr:rowOff>
    </xdr:to>
    <xdr:sp macro="" textlink="">
      <xdr:nvSpPr>
        <xdr:cNvPr id="4975" name="60 Elipse"/>
        <xdr:cNvSpPr/>
      </xdr:nvSpPr>
      <xdr:spPr bwMode="auto">
        <a:xfrm>
          <a:off x="9306011" y="15280073"/>
          <a:ext cx="431267" cy="332465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21.7</a:t>
          </a:r>
        </a:p>
      </xdr:txBody>
    </xdr:sp>
    <xdr:clientData/>
  </xdr:twoCellAnchor>
  <xdr:twoCellAnchor>
    <xdr:from>
      <xdr:col>14</xdr:col>
      <xdr:colOff>254468</xdr:colOff>
      <xdr:row>50</xdr:row>
      <xdr:rowOff>171755</xdr:rowOff>
    </xdr:from>
    <xdr:to>
      <xdr:col>18</xdr:col>
      <xdr:colOff>301797</xdr:colOff>
      <xdr:row>50</xdr:row>
      <xdr:rowOff>171755</xdr:rowOff>
    </xdr:to>
    <xdr:cxnSp macro="">
      <xdr:nvCxnSpPr>
        <xdr:cNvPr id="4976" name="Conector recto 4975"/>
        <xdr:cNvCxnSpPr/>
      </xdr:nvCxnSpPr>
      <xdr:spPr>
        <a:xfrm>
          <a:off x="6979118" y="13849655"/>
          <a:ext cx="1304629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231033</xdr:colOff>
      <xdr:row>51</xdr:row>
      <xdr:rowOff>188156</xdr:rowOff>
    </xdr:from>
    <xdr:to>
      <xdr:col>18</xdr:col>
      <xdr:colOff>273827</xdr:colOff>
      <xdr:row>51</xdr:row>
      <xdr:rowOff>188156</xdr:rowOff>
    </xdr:to>
    <xdr:cxnSp macro="">
      <xdr:nvCxnSpPr>
        <xdr:cNvPr id="4977" name="Conector recto 4976"/>
        <xdr:cNvCxnSpPr/>
      </xdr:nvCxnSpPr>
      <xdr:spPr>
        <a:xfrm>
          <a:off x="6955683" y="14189906"/>
          <a:ext cx="1300094" cy="0"/>
        </a:xfrm>
        <a:prstGeom prst="line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164082</xdr:colOff>
      <xdr:row>55</xdr:row>
      <xdr:rowOff>174614</xdr:rowOff>
    </xdr:from>
    <xdr:to>
      <xdr:col>11</xdr:col>
      <xdr:colOff>291543</xdr:colOff>
      <xdr:row>55</xdr:row>
      <xdr:rowOff>174615</xdr:rowOff>
    </xdr:to>
    <xdr:cxnSp macro="">
      <xdr:nvCxnSpPr>
        <xdr:cNvPr id="4978" name="Conector recto de flecha 4977"/>
        <xdr:cNvCxnSpPr/>
      </xdr:nvCxnSpPr>
      <xdr:spPr>
        <a:xfrm flipV="1">
          <a:off x="4688457" y="15195539"/>
          <a:ext cx="1384761" cy="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153499</xdr:colOff>
      <xdr:row>50</xdr:row>
      <xdr:rowOff>150590</xdr:rowOff>
    </xdr:from>
    <xdr:to>
      <xdr:col>11</xdr:col>
      <xdr:colOff>297590</xdr:colOff>
      <xdr:row>50</xdr:row>
      <xdr:rowOff>154369</xdr:rowOff>
    </xdr:to>
    <xdr:cxnSp macro="">
      <xdr:nvCxnSpPr>
        <xdr:cNvPr id="4979" name="Conector recto de flecha 4978"/>
        <xdr:cNvCxnSpPr/>
      </xdr:nvCxnSpPr>
      <xdr:spPr>
        <a:xfrm flipV="1">
          <a:off x="4677874" y="13828490"/>
          <a:ext cx="1401391" cy="3779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174666</xdr:colOff>
      <xdr:row>51</xdr:row>
      <xdr:rowOff>191180</xdr:rowOff>
    </xdr:from>
    <xdr:to>
      <xdr:col>11</xdr:col>
      <xdr:colOff>302127</xdr:colOff>
      <xdr:row>51</xdr:row>
      <xdr:rowOff>201763</xdr:rowOff>
    </xdr:to>
    <xdr:cxnSp macro="">
      <xdr:nvCxnSpPr>
        <xdr:cNvPr id="4980" name="Conector recto de flecha 4979"/>
        <xdr:cNvCxnSpPr/>
      </xdr:nvCxnSpPr>
      <xdr:spPr>
        <a:xfrm flipV="1">
          <a:off x="4699041" y="14192930"/>
          <a:ext cx="1384761" cy="10583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260515</xdr:colOff>
      <xdr:row>56</xdr:row>
      <xdr:rowOff>364326</xdr:rowOff>
    </xdr:from>
    <xdr:to>
      <xdr:col>18</xdr:col>
      <xdr:colOff>289702</xdr:colOff>
      <xdr:row>56</xdr:row>
      <xdr:rowOff>365082</xdr:rowOff>
    </xdr:to>
    <xdr:cxnSp macro="">
      <xdr:nvCxnSpPr>
        <xdr:cNvPr id="4981" name="Conector recto de flecha 4980"/>
        <xdr:cNvCxnSpPr/>
      </xdr:nvCxnSpPr>
      <xdr:spPr>
        <a:xfrm>
          <a:off x="6985165" y="15756726"/>
          <a:ext cx="1286487" cy="756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246908</xdr:colOff>
      <xdr:row>55</xdr:row>
      <xdr:rowOff>159497</xdr:rowOff>
    </xdr:from>
    <xdr:to>
      <xdr:col>18</xdr:col>
      <xdr:colOff>283655</xdr:colOff>
      <xdr:row>55</xdr:row>
      <xdr:rowOff>177638</xdr:rowOff>
    </xdr:to>
    <xdr:cxnSp macro="">
      <xdr:nvCxnSpPr>
        <xdr:cNvPr id="4982" name="Conector recto de flecha 4981"/>
        <xdr:cNvCxnSpPr/>
      </xdr:nvCxnSpPr>
      <xdr:spPr>
        <a:xfrm flipV="1">
          <a:off x="6971558" y="15180422"/>
          <a:ext cx="1294047" cy="18141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193564</xdr:colOff>
      <xdr:row>56</xdr:row>
      <xdr:rowOff>391540</xdr:rowOff>
    </xdr:from>
    <xdr:to>
      <xdr:col>11</xdr:col>
      <xdr:colOff>273097</xdr:colOff>
      <xdr:row>56</xdr:row>
      <xdr:rowOff>395017</xdr:rowOff>
    </xdr:to>
    <xdr:cxnSp macro="">
      <xdr:nvCxnSpPr>
        <xdr:cNvPr id="4983" name="Conector recto de flecha 4982"/>
        <xdr:cNvCxnSpPr/>
      </xdr:nvCxnSpPr>
      <xdr:spPr>
        <a:xfrm>
          <a:off x="4717939" y="15783940"/>
          <a:ext cx="1336833" cy="3477"/>
        </a:xfrm>
        <a:prstGeom prst="straightConnector1">
          <a:avLst/>
        </a:prstGeom>
        <a:ln w="19050">
          <a:solidFill>
            <a:schemeClr val="bg2">
              <a:lumMod val="25000"/>
            </a:schemeClr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156727</xdr:colOff>
      <xdr:row>56</xdr:row>
      <xdr:rowOff>66130</xdr:rowOff>
    </xdr:from>
    <xdr:to>
      <xdr:col>13</xdr:col>
      <xdr:colOff>279028</xdr:colOff>
      <xdr:row>56</xdr:row>
      <xdr:rowOff>407052</xdr:rowOff>
    </xdr:to>
    <xdr:sp macro="" textlink="">
      <xdr:nvSpPr>
        <xdr:cNvPr id="4984" name="60 Elipse"/>
        <xdr:cNvSpPr/>
      </xdr:nvSpPr>
      <xdr:spPr bwMode="auto">
        <a:xfrm>
          <a:off x="6252727" y="15458530"/>
          <a:ext cx="43662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21.5</a:t>
          </a:r>
        </a:p>
      </xdr:txBody>
    </xdr:sp>
    <xdr:clientData/>
  </xdr:twoCellAnchor>
  <xdr:twoCellAnchor>
    <xdr:from>
      <xdr:col>8</xdr:col>
      <xdr:colOff>246909</xdr:colOff>
      <xdr:row>45</xdr:row>
      <xdr:rowOff>14913</xdr:rowOff>
    </xdr:from>
    <xdr:to>
      <xdr:col>10</xdr:col>
      <xdr:colOff>42925</xdr:colOff>
      <xdr:row>45</xdr:row>
      <xdr:rowOff>355835</xdr:rowOff>
    </xdr:to>
    <xdr:sp macro="" textlink="">
      <xdr:nvSpPr>
        <xdr:cNvPr id="4985" name="60 Elipse"/>
        <xdr:cNvSpPr/>
      </xdr:nvSpPr>
      <xdr:spPr bwMode="auto">
        <a:xfrm>
          <a:off x="5085609" y="11902113"/>
          <a:ext cx="424666" cy="340922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16</a:t>
          </a:r>
        </a:p>
      </xdr:txBody>
    </xdr:sp>
    <xdr:clientData/>
  </xdr:twoCellAnchor>
  <xdr:twoCellAnchor>
    <xdr:from>
      <xdr:col>22</xdr:col>
      <xdr:colOff>240195</xdr:colOff>
      <xdr:row>1</xdr:row>
      <xdr:rowOff>0</xdr:rowOff>
    </xdr:from>
    <xdr:to>
      <xdr:col>22</xdr:col>
      <xdr:colOff>1159565</xdr:colOff>
      <xdr:row>2</xdr:row>
      <xdr:rowOff>33130</xdr:rowOff>
    </xdr:to>
    <xdr:sp macro="" textlink="">
      <xdr:nvSpPr>
        <xdr:cNvPr id="4923" name="Rectángulo redondeado 4922">
          <a:hlinkClick xmlns:r="http://schemas.openxmlformats.org/officeDocument/2006/relationships" r:id="rId2" tooltip="De click aqui para regresar a Inicio"/>
        </xdr:cNvPr>
        <xdr:cNvSpPr/>
      </xdr:nvSpPr>
      <xdr:spPr>
        <a:xfrm>
          <a:off x="10229021" y="165652"/>
          <a:ext cx="919370" cy="273326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INICIO</a:t>
          </a:r>
        </a:p>
      </xdr:txBody>
    </xdr:sp>
    <xdr:clientData/>
  </xdr:twoCellAnchor>
  <xdr:twoCellAnchor>
    <xdr:from>
      <xdr:col>22</xdr:col>
      <xdr:colOff>82826</xdr:colOff>
      <xdr:row>89</xdr:row>
      <xdr:rowOff>8282</xdr:rowOff>
    </xdr:from>
    <xdr:to>
      <xdr:col>22</xdr:col>
      <xdr:colOff>1002196</xdr:colOff>
      <xdr:row>89</xdr:row>
      <xdr:rowOff>281608</xdr:rowOff>
    </xdr:to>
    <xdr:sp macro="" textlink="">
      <xdr:nvSpPr>
        <xdr:cNvPr id="4924" name="Rectángulo redondeado 4923">
          <a:hlinkClick xmlns:r="http://schemas.openxmlformats.org/officeDocument/2006/relationships" r:id="rId2" tooltip="De click aqui para regresar a Inicio"/>
        </xdr:cNvPr>
        <xdr:cNvSpPr/>
      </xdr:nvSpPr>
      <xdr:spPr>
        <a:xfrm>
          <a:off x="10071652" y="25112869"/>
          <a:ext cx="919370" cy="273326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914400</xdr:colOff>
      <xdr:row>8</xdr:row>
      <xdr:rowOff>85725</xdr:rowOff>
    </xdr:from>
    <xdr:to>
      <xdr:col>2</xdr:col>
      <xdr:colOff>990600</xdr:colOff>
      <xdr:row>9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24075" y="1657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358636</xdr:colOff>
      <xdr:row>0</xdr:row>
      <xdr:rowOff>157370</xdr:rowOff>
    </xdr:from>
    <xdr:to>
      <xdr:col>2</xdr:col>
      <xdr:colOff>123265</xdr:colOff>
      <xdr:row>3</xdr:row>
      <xdr:rowOff>66261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358636" y="157370"/>
          <a:ext cx="974304" cy="54706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DEL 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SUJETO DE REVISIÓN</a:t>
          </a:r>
        </a:p>
      </xdr:txBody>
    </xdr:sp>
    <xdr:clientData/>
  </xdr:twoCellAnchor>
  <xdr:twoCellAnchor>
    <xdr:from>
      <xdr:col>21</xdr:col>
      <xdr:colOff>361950</xdr:colOff>
      <xdr:row>0</xdr:row>
      <xdr:rowOff>38100</xdr:rowOff>
    </xdr:from>
    <xdr:to>
      <xdr:col>23</xdr:col>
      <xdr:colOff>0</xdr:colOff>
      <xdr:row>2</xdr:row>
      <xdr:rowOff>207065</xdr:rowOff>
    </xdr:to>
    <xdr:sp macro="" textlink="">
      <xdr:nvSpPr>
        <xdr:cNvPr id="8" name="AutoShape 25"/>
        <xdr:cNvSpPr>
          <a:spLocks noChangeArrowheads="1"/>
        </xdr:cNvSpPr>
      </xdr:nvSpPr>
      <xdr:spPr bwMode="auto">
        <a:xfrm>
          <a:off x="9172575" y="38100"/>
          <a:ext cx="1428750" cy="56901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ctr" rtl="0" fontAlgn="base"/>
          <a:r>
            <a:rPr lang="es-MX" sz="900" b="1" i="0" baseline="0">
              <a:latin typeface="Arial" pitchFamily="34" charset="0"/>
              <a:ea typeface="+mn-ea"/>
              <a:cs typeface="Arial" pitchFamily="34" charset="0"/>
            </a:rPr>
            <a:t>FECHA DE APROBACIÓN</a:t>
          </a:r>
        </a:p>
        <a:p>
          <a:pPr algn="ctr" rtl="0" fontAlgn="base"/>
          <a:r>
            <a:rPr lang="es-MX" sz="9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21</xdr:col>
      <xdr:colOff>389283</xdr:colOff>
      <xdr:row>3</xdr:row>
      <xdr:rowOff>4770</xdr:rowOff>
    </xdr:from>
    <xdr:to>
      <xdr:col>23</xdr:col>
      <xdr:colOff>0</xdr:colOff>
      <xdr:row>4</xdr:row>
      <xdr:rowOff>94222</xdr:rowOff>
    </xdr:to>
    <xdr:sp macro="" textlink="">
      <xdr:nvSpPr>
        <xdr:cNvPr id="9" name="AutoShape 6"/>
        <xdr:cNvSpPr>
          <a:spLocks noChangeArrowheads="1"/>
        </xdr:cNvSpPr>
      </xdr:nvSpPr>
      <xdr:spPr bwMode="auto">
        <a:xfrm>
          <a:off x="9199908" y="642945"/>
          <a:ext cx="1401417" cy="289477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HOJA1DE:</a:t>
          </a:r>
        </a:p>
      </xdr:txBody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38100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0" y="161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38100</xdr:rowOff>
    </xdr:to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0" y="161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38100</xdr:rowOff>
    </xdr:to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0" y="161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190500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1209675" y="52254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190500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1209675" y="52254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114300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1209675" y="522541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114300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1209675" y="522541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133350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1209675" y="522541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133350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1209675" y="522541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1209675" y="52254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1209675" y="52254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1209675" y="5225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1209675" y="5225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1209675" y="5225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1209675" y="5225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1209675" y="5225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1209675" y="52254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1209675" y="522541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26003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26003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97319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66389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144944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1209675" y="52206525"/>
          <a:ext cx="76200" cy="19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144944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1209675" y="52206525"/>
          <a:ext cx="76200" cy="19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89" name="Text Box 6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91" name="Text Box 6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179</xdr:row>
      <xdr:rowOff>152400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2600325" y="52254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179</xdr:row>
      <xdr:rowOff>152400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2600325" y="52254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152400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1209675" y="52254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152400</xdr:rowOff>
    </xdr:to>
    <xdr:sp macro="" textlink="">
      <xdr:nvSpPr>
        <xdr:cNvPr id="97" name="Text Box 6"/>
        <xdr:cNvSpPr txBox="1">
          <a:spLocks noChangeArrowheads="1"/>
        </xdr:cNvSpPr>
      </xdr:nvSpPr>
      <xdr:spPr bwMode="auto">
        <a:xfrm>
          <a:off x="1209675" y="52254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76200</xdr:colOff>
      <xdr:row>179</xdr:row>
      <xdr:rowOff>152400</xdr:rowOff>
    </xdr:to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0" y="52254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22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50387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124" name="Text Box 6"/>
        <xdr:cNvSpPr txBox="1">
          <a:spLocks noChangeArrowheads="1"/>
        </xdr:cNvSpPr>
      </xdr:nvSpPr>
      <xdr:spPr bwMode="auto">
        <a:xfrm>
          <a:off x="50387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68744</xdr:rowOff>
    </xdr:to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382905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53" name="Text Box 6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162" name="Text Box 6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64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66" name="Text Box 6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1209675" y="52206525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70" name="Text Box 6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72" name="Text Box 6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97319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26003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97319</xdr:rowOff>
    </xdr:to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26003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176" name="Text Box 6"/>
        <xdr:cNvSpPr txBox="1">
          <a:spLocks noChangeArrowheads="1"/>
        </xdr:cNvSpPr>
      </xdr:nvSpPr>
      <xdr:spPr bwMode="auto">
        <a:xfrm>
          <a:off x="120967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97319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0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97319</xdr:rowOff>
    </xdr:to>
    <xdr:sp macro="" textlink="">
      <xdr:nvSpPr>
        <xdr:cNvPr id="178" name="Text Box 6"/>
        <xdr:cNvSpPr txBox="1">
          <a:spLocks noChangeArrowheads="1"/>
        </xdr:cNvSpPr>
      </xdr:nvSpPr>
      <xdr:spPr bwMode="auto">
        <a:xfrm>
          <a:off x="0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186" name="Text Box 6"/>
        <xdr:cNvSpPr txBox="1">
          <a:spLocks noChangeArrowheads="1"/>
        </xdr:cNvSpPr>
      </xdr:nvSpPr>
      <xdr:spPr bwMode="auto">
        <a:xfrm>
          <a:off x="5038725" y="52206525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88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190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93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94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196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198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200" name="Text Box 6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204" name="Text Box 6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208" name="Text Box 6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210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212" name="Text Box 6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1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222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2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226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228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3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3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4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4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5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5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5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5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6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6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7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7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7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80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84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26003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288" name="Text Box 6"/>
        <xdr:cNvSpPr txBox="1">
          <a:spLocks noChangeArrowheads="1"/>
        </xdr:cNvSpPr>
      </xdr:nvSpPr>
      <xdr:spPr bwMode="auto">
        <a:xfrm>
          <a:off x="120967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290" name="Text Box 6"/>
        <xdr:cNvSpPr txBox="1">
          <a:spLocks noChangeArrowheads="1"/>
        </xdr:cNvSpPr>
      </xdr:nvSpPr>
      <xdr:spPr bwMode="auto">
        <a:xfrm>
          <a:off x="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29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293" name="Text Box 6"/>
        <xdr:cNvSpPr txBox="1">
          <a:spLocks noChangeArrowheads="1"/>
        </xdr:cNvSpPr>
      </xdr:nvSpPr>
      <xdr:spPr bwMode="auto">
        <a:xfrm>
          <a:off x="5038725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295" name="Text Box 6"/>
        <xdr:cNvSpPr txBox="1">
          <a:spLocks noChangeArrowheads="1"/>
        </xdr:cNvSpPr>
      </xdr:nvSpPr>
      <xdr:spPr bwMode="auto">
        <a:xfrm>
          <a:off x="3829050" y="52206525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297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9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9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01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0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0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05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0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1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1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15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1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2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2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2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2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3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3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34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3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3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3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39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40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44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49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50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2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54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6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8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4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8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9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10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2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15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20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4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8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6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88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1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2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4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96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8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0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504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06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1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16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0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4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3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54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5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561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563" name="Text Box 6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4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5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573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74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75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577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579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8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8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8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84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85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9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9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9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9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9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9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0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0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604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0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0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0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1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1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1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1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1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1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61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1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2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2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623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2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629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30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31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33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34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35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3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39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4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4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4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4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4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5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5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5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5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5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5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66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6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66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666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6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6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7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67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7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7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8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681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682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68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686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8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69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9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69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9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69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9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9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9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69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0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0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0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0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0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0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1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71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71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1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71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1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1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1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2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2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2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2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2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73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73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73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73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736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37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38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3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46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747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4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106844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66389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752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753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75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761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6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6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6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7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7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7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7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7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7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7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8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78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78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8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78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9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79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9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79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79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0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0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0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0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0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1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1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1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1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1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1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1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820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2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2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2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2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2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2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30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32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83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83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835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836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3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3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839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840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4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4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4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848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5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53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54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5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5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5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6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6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6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6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6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6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6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6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7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87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7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87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7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7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7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7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88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8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88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8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88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8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88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8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89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89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893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1209675" y="52206525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89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9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89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00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01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0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0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0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0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909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910" name="Text Box 4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911" name="Text Box 6"/>
        <xdr:cNvSpPr txBox="1">
          <a:spLocks noChangeArrowheads="1"/>
        </xdr:cNvSpPr>
      </xdr:nvSpPr>
      <xdr:spPr bwMode="auto">
        <a:xfrm>
          <a:off x="1209675" y="52206525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1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1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1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1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1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1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2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2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2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2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2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3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3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3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3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3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3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3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93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93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4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4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4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4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4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4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4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4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4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5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5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5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954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5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5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960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96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96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6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96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96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6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7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7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7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7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7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7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978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8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8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8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984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8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98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9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9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99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9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99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997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9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99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0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0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0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0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0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0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09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10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1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016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1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1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1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2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2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2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2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2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2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3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3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3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3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3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3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3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3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4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4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4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4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4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4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4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4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5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5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5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05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5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5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06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06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6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06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06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67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68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6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7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75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76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077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7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106844</xdr:rowOff>
    </xdr:to>
    <xdr:sp macro="" textlink="">
      <xdr:nvSpPr>
        <xdr:cNvPr id="1080" name="Text Box 4"/>
        <xdr:cNvSpPr txBox="1">
          <a:spLocks noChangeArrowheads="1"/>
        </xdr:cNvSpPr>
      </xdr:nvSpPr>
      <xdr:spPr bwMode="auto">
        <a:xfrm>
          <a:off x="66389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081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082" name="Text Box 4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1083" name="Text Box 6"/>
        <xdr:cNvSpPr txBox="1">
          <a:spLocks noChangeArrowheads="1"/>
        </xdr:cNvSpPr>
      </xdr:nvSpPr>
      <xdr:spPr bwMode="auto">
        <a:xfrm>
          <a:off x="1209675" y="52206525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84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85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8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8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08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90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091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9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09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09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9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09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0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0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0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0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0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0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0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0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1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1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1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2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2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3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3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32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3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3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3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3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4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4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4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4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4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5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15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5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5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15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5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5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60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161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2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3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65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66" name="Text Box 4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26003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16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70" name="Text Box 4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1171" name="Text Box 6"/>
        <xdr:cNvSpPr txBox="1">
          <a:spLocks noChangeArrowheads="1"/>
        </xdr:cNvSpPr>
      </xdr:nvSpPr>
      <xdr:spPr bwMode="auto">
        <a:xfrm>
          <a:off x="0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7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7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7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7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179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18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8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8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18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9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19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19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19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9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19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202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3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04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0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0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1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1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1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1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1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1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1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2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123825</xdr:rowOff>
    </xdr:from>
    <xdr:to>
      <xdr:col>2</xdr:col>
      <xdr:colOff>85725</xdr:colOff>
      <xdr:row>182</xdr:row>
      <xdr:rowOff>116371</xdr:rowOff>
    </xdr:to>
    <xdr:sp macro="" textlink="">
      <xdr:nvSpPr>
        <xdr:cNvPr id="1221" name="Text Box 4"/>
        <xdr:cNvSpPr txBox="1">
          <a:spLocks noChangeArrowheads="1"/>
        </xdr:cNvSpPr>
      </xdr:nvSpPr>
      <xdr:spPr bwMode="auto">
        <a:xfrm>
          <a:off x="1209675" y="53320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22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1224" name="Text Box 4"/>
        <xdr:cNvSpPr txBox="1">
          <a:spLocks noChangeArrowheads="1"/>
        </xdr:cNvSpPr>
      </xdr:nvSpPr>
      <xdr:spPr bwMode="auto">
        <a:xfrm>
          <a:off x="1209675" y="522065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1225" name="Text Box 6"/>
        <xdr:cNvSpPr txBox="1">
          <a:spLocks noChangeArrowheads="1"/>
        </xdr:cNvSpPr>
      </xdr:nvSpPr>
      <xdr:spPr bwMode="auto">
        <a:xfrm>
          <a:off x="1209675" y="522065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6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27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29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3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33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3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38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39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40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241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2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44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45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6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48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49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5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5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52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53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5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5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5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5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261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26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68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269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70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271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74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275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77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78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279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8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28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283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8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28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8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8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29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29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9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29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0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0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0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0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0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0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0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0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1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1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1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1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1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1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31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18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19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321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2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2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2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2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2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3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3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3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3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3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3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4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4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4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34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4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5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35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5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5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5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5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6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6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37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74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376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377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7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7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381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82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8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385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86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387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389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9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39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9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39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9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39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0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0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0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0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0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0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1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1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1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1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1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2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2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22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23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24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25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2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42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2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2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3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43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3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3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3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4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4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4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4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4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4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5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5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5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5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5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6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46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46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7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7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7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7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8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8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8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8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8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9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49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49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9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49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49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98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499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01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02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503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0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1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1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1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1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1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2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2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52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53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3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53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3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3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3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3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3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4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48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549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55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5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558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559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62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63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66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6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70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71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7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7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82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583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86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587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58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59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9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59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598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599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02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03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06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10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11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1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1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1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1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618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619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22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23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27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2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30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31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3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3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3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3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1639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42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43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46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4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50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51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5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5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5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5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57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58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62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6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6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65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66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6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6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6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671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67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67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680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81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682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683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684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8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87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688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89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90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91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692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9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69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9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69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69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0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701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702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703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704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05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0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707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708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09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10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711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712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715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716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1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1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2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2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2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2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2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2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2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2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3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3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3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3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3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3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3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4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4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4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4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4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4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4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4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75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75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75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75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5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5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5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75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5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6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6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6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6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6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6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7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71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72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7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7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7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77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7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7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8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78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83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784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8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8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78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790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791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798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79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01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02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4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0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810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811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812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1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1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816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17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18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819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820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22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823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824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2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2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2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2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1830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831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1832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3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835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1836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37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38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839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1840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1842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843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1844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4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4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4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4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5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5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85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85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5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5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85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85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5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6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86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86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6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6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6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6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6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6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6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7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87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87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7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7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7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7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87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88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8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88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8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88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86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89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890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891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892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9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89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9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89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89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0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0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0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03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04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0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0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0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0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1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1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1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1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1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1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1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1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1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2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2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2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2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2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2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2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2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3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3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33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34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3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3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37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38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3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4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41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42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43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44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945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94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194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4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5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5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5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195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1954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5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5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5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5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6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6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6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6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6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6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6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6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7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7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7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7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7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7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7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7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7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198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81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1982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983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1984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85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86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87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1988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89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90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91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1992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9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9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9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199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1999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000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03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04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0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0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0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09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10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1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1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013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014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1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1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17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18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023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024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1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2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033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034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5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6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39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040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041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042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043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044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4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047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048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50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052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5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055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056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05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05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5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6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062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063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064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65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6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067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068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69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70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071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072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074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076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07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07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7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8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8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83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84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8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087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088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8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9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092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93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094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95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96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97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098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09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0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01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02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0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0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05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06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07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08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11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12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13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14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15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16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17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18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19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20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2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2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26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29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30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31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32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34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35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36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37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38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39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40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41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42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43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44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46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47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48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2149" name="Text Box 6"/>
        <xdr:cNvSpPr txBox="1">
          <a:spLocks noChangeArrowheads="1"/>
        </xdr:cNvSpPr>
      </xdr:nvSpPr>
      <xdr:spPr bwMode="auto">
        <a:xfrm>
          <a:off x="3600450" y="52206525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150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151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15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5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5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6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6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6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6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6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6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6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6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7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7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7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7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7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7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7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7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7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17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8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8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8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18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8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18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86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187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88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89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93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9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19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9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19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9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19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0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0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0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0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0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0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12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13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16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17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1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21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22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23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2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2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2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2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3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3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32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233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3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3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36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37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40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41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4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4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44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45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4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49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50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51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5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54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55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5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5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58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59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60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61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120967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265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266" name="Text Box 4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2267" name="Text Box 6"/>
        <xdr:cNvSpPr txBox="1">
          <a:spLocks noChangeArrowheads="1"/>
        </xdr:cNvSpPr>
      </xdr:nvSpPr>
      <xdr:spPr bwMode="auto">
        <a:xfrm>
          <a:off x="5038725" y="52206525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269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270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271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73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74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75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7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7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78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79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82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83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84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85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86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88" name="Text Box 4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2289" name="Text Box 6"/>
        <xdr:cNvSpPr txBox="1">
          <a:spLocks noChangeArrowheads="1"/>
        </xdr:cNvSpPr>
      </xdr:nvSpPr>
      <xdr:spPr bwMode="auto">
        <a:xfrm>
          <a:off x="1209675" y="52206525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90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91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2293" name="Text Box 6"/>
        <xdr:cNvSpPr txBox="1">
          <a:spLocks noChangeArrowheads="1"/>
        </xdr:cNvSpPr>
      </xdr:nvSpPr>
      <xdr:spPr bwMode="auto">
        <a:xfrm>
          <a:off x="26003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94" name="Text Box 4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2295" name="Text Box 6"/>
        <xdr:cNvSpPr txBox="1">
          <a:spLocks noChangeArrowheads="1"/>
        </xdr:cNvSpPr>
      </xdr:nvSpPr>
      <xdr:spPr bwMode="auto">
        <a:xfrm>
          <a:off x="120967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96" name="Text Box 4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2297" name="Text Box 6"/>
        <xdr:cNvSpPr txBox="1">
          <a:spLocks noChangeArrowheads="1"/>
        </xdr:cNvSpPr>
      </xdr:nvSpPr>
      <xdr:spPr bwMode="auto">
        <a:xfrm>
          <a:off x="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30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30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0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312" name="Text Box 4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2313" name="Text Box 6"/>
        <xdr:cNvSpPr txBox="1">
          <a:spLocks noChangeArrowheads="1"/>
        </xdr:cNvSpPr>
      </xdr:nvSpPr>
      <xdr:spPr bwMode="auto">
        <a:xfrm>
          <a:off x="1209675" y="52206525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4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5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6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7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8" name="Text Box 4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2319" name="Text Box 6"/>
        <xdr:cNvSpPr txBox="1">
          <a:spLocks noChangeArrowheads="1"/>
        </xdr:cNvSpPr>
      </xdr:nvSpPr>
      <xdr:spPr bwMode="auto">
        <a:xfrm>
          <a:off x="1209675" y="52206525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320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321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322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323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2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2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326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2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2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330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331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32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3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334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335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3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3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33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33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340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341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342" name="Text Box 4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2343" name="Text Box 6"/>
        <xdr:cNvSpPr txBox="1">
          <a:spLocks noChangeArrowheads="1"/>
        </xdr:cNvSpPr>
      </xdr:nvSpPr>
      <xdr:spPr bwMode="auto">
        <a:xfrm>
          <a:off x="1209675" y="52206525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44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45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346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347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48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49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350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351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35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354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355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56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357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358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359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43</xdr:row>
      <xdr:rowOff>114300</xdr:rowOff>
    </xdr:to>
    <xdr:sp macro="" textlink="">
      <xdr:nvSpPr>
        <xdr:cNvPr id="2360" name="Text Box 4"/>
        <xdr:cNvSpPr txBox="1">
          <a:spLocks noChangeArrowheads="1"/>
        </xdr:cNvSpPr>
      </xdr:nvSpPr>
      <xdr:spPr bwMode="auto">
        <a:xfrm>
          <a:off x="1209675" y="8772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43</xdr:row>
      <xdr:rowOff>114300</xdr:rowOff>
    </xdr:to>
    <xdr:sp macro="" textlink="">
      <xdr:nvSpPr>
        <xdr:cNvPr id="2361" name="Text Box 6"/>
        <xdr:cNvSpPr txBox="1">
          <a:spLocks noChangeArrowheads="1"/>
        </xdr:cNvSpPr>
      </xdr:nvSpPr>
      <xdr:spPr bwMode="auto">
        <a:xfrm>
          <a:off x="1209675" y="8772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2" name="Text Box 4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3" name="Text Box 6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4" name="Text Box 4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5" name="Text Box 6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6" name="Text Box 4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47</xdr:row>
      <xdr:rowOff>114300</xdr:rowOff>
    </xdr:to>
    <xdr:sp macro="" textlink="">
      <xdr:nvSpPr>
        <xdr:cNvPr id="2368" name="Text Box 4"/>
        <xdr:cNvSpPr txBox="1">
          <a:spLocks noChangeArrowheads="1"/>
        </xdr:cNvSpPr>
      </xdr:nvSpPr>
      <xdr:spPr bwMode="auto">
        <a:xfrm>
          <a:off x="260032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47</xdr:row>
      <xdr:rowOff>114300</xdr:rowOff>
    </xdr:to>
    <xdr:sp macro="" textlink="">
      <xdr:nvSpPr>
        <xdr:cNvPr id="2369" name="Text Box 6"/>
        <xdr:cNvSpPr txBox="1">
          <a:spLocks noChangeArrowheads="1"/>
        </xdr:cNvSpPr>
      </xdr:nvSpPr>
      <xdr:spPr bwMode="auto">
        <a:xfrm>
          <a:off x="260032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47</xdr:row>
      <xdr:rowOff>114300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1209675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85725</xdr:colOff>
      <xdr:row>47</xdr:row>
      <xdr:rowOff>114300</xdr:rowOff>
    </xdr:to>
    <xdr:sp macro="" textlink="">
      <xdr:nvSpPr>
        <xdr:cNvPr id="2372" name="Text Box 4"/>
        <xdr:cNvSpPr txBox="1">
          <a:spLocks noChangeArrowheads="1"/>
        </xdr:cNvSpPr>
      </xdr:nvSpPr>
      <xdr:spPr bwMode="auto">
        <a:xfrm>
          <a:off x="0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85725</xdr:colOff>
      <xdr:row>47</xdr:row>
      <xdr:rowOff>114300</xdr:rowOff>
    </xdr:to>
    <xdr:sp macro="" textlink="">
      <xdr:nvSpPr>
        <xdr:cNvPr id="2373" name="Text Box 6"/>
        <xdr:cNvSpPr txBox="1">
          <a:spLocks noChangeArrowheads="1"/>
        </xdr:cNvSpPr>
      </xdr:nvSpPr>
      <xdr:spPr bwMode="auto">
        <a:xfrm>
          <a:off x="0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85725</xdr:colOff>
      <xdr:row>47</xdr:row>
      <xdr:rowOff>114300</xdr:rowOff>
    </xdr:to>
    <xdr:sp macro="" textlink="">
      <xdr:nvSpPr>
        <xdr:cNvPr id="2374" name="Text Box 6"/>
        <xdr:cNvSpPr txBox="1">
          <a:spLocks noChangeArrowheads="1"/>
        </xdr:cNvSpPr>
      </xdr:nvSpPr>
      <xdr:spPr bwMode="auto">
        <a:xfrm>
          <a:off x="3829050" y="9963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378860</xdr:rowOff>
    </xdr:to>
    <xdr:sp macro="" textlink="">
      <xdr:nvSpPr>
        <xdr:cNvPr id="2375" name="Text Box 4"/>
        <xdr:cNvSpPr txBox="1">
          <a:spLocks noChangeArrowheads="1"/>
        </xdr:cNvSpPr>
      </xdr:nvSpPr>
      <xdr:spPr bwMode="auto">
        <a:xfrm>
          <a:off x="1209675" y="8772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378860</xdr:rowOff>
    </xdr:to>
    <xdr:sp macro="" textlink="">
      <xdr:nvSpPr>
        <xdr:cNvPr id="2376" name="Text Box 6"/>
        <xdr:cNvSpPr txBox="1">
          <a:spLocks noChangeArrowheads="1"/>
        </xdr:cNvSpPr>
      </xdr:nvSpPr>
      <xdr:spPr bwMode="auto">
        <a:xfrm>
          <a:off x="1209675" y="8772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238123</xdr:rowOff>
    </xdr:to>
    <xdr:sp macro="" textlink="">
      <xdr:nvSpPr>
        <xdr:cNvPr id="2377" name="Text Box 6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46</xdr:row>
      <xdr:rowOff>92916</xdr:rowOff>
    </xdr:to>
    <xdr:sp macro="" textlink="">
      <xdr:nvSpPr>
        <xdr:cNvPr id="2378" name="Text Box 4"/>
        <xdr:cNvSpPr txBox="1">
          <a:spLocks noChangeArrowheads="1"/>
        </xdr:cNvSpPr>
      </xdr:nvSpPr>
      <xdr:spPr bwMode="auto">
        <a:xfrm>
          <a:off x="1209675" y="8772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46</xdr:row>
      <xdr:rowOff>92916</xdr:rowOff>
    </xdr:to>
    <xdr:sp macro="" textlink="">
      <xdr:nvSpPr>
        <xdr:cNvPr id="2379" name="Text Box 6"/>
        <xdr:cNvSpPr txBox="1">
          <a:spLocks noChangeArrowheads="1"/>
        </xdr:cNvSpPr>
      </xdr:nvSpPr>
      <xdr:spPr bwMode="auto">
        <a:xfrm>
          <a:off x="1209675" y="8772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238123</xdr:rowOff>
    </xdr:to>
    <xdr:sp macro="" textlink="">
      <xdr:nvSpPr>
        <xdr:cNvPr id="2380" name="Text Box 4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238123</xdr:rowOff>
    </xdr:to>
    <xdr:sp macro="" textlink="">
      <xdr:nvSpPr>
        <xdr:cNvPr id="2381" name="Text Box 6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238123</xdr:rowOff>
    </xdr:to>
    <xdr:sp macro="" textlink="">
      <xdr:nvSpPr>
        <xdr:cNvPr id="2384" name="Text Box 4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238123</xdr:rowOff>
    </xdr:to>
    <xdr:sp macro="" textlink="">
      <xdr:nvSpPr>
        <xdr:cNvPr id="2385" name="Text Box 6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85725</xdr:colOff>
      <xdr:row>45</xdr:row>
      <xdr:rowOff>238123</xdr:rowOff>
    </xdr:to>
    <xdr:sp macro="" textlink="">
      <xdr:nvSpPr>
        <xdr:cNvPr id="2386" name="Text Box 4"/>
        <xdr:cNvSpPr txBox="1">
          <a:spLocks noChangeArrowheads="1"/>
        </xdr:cNvSpPr>
      </xdr:nvSpPr>
      <xdr:spPr bwMode="auto">
        <a:xfrm>
          <a:off x="0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85725</xdr:colOff>
      <xdr:row>45</xdr:row>
      <xdr:rowOff>238123</xdr:rowOff>
    </xdr:to>
    <xdr:sp macro="" textlink="">
      <xdr:nvSpPr>
        <xdr:cNvPr id="2387" name="Text Box 6"/>
        <xdr:cNvSpPr txBox="1">
          <a:spLocks noChangeArrowheads="1"/>
        </xdr:cNvSpPr>
      </xdr:nvSpPr>
      <xdr:spPr bwMode="auto">
        <a:xfrm>
          <a:off x="0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32</xdr:row>
      <xdr:rowOff>428625</xdr:rowOff>
    </xdr:from>
    <xdr:to>
      <xdr:col>0</xdr:col>
      <xdr:colOff>400050</xdr:colOff>
      <xdr:row>34</xdr:row>
      <xdr:rowOff>102704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314325" y="69437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85725</xdr:colOff>
      <xdr:row>43</xdr:row>
      <xdr:rowOff>152400</xdr:rowOff>
    </xdr:to>
    <xdr:sp macro="" textlink="">
      <xdr:nvSpPr>
        <xdr:cNvPr id="2389" name="Text Box 4"/>
        <xdr:cNvSpPr txBox="1">
          <a:spLocks noChangeArrowheads="1"/>
        </xdr:cNvSpPr>
      </xdr:nvSpPr>
      <xdr:spPr bwMode="auto">
        <a:xfrm>
          <a:off x="3829050" y="8772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85725</xdr:colOff>
      <xdr:row>43</xdr:row>
      <xdr:rowOff>152400</xdr:rowOff>
    </xdr:to>
    <xdr:sp macro="" textlink="">
      <xdr:nvSpPr>
        <xdr:cNvPr id="2390" name="Text Box 6"/>
        <xdr:cNvSpPr txBox="1">
          <a:spLocks noChangeArrowheads="1"/>
        </xdr:cNvSpPr>
      </xdr:nvSpPr>
      <xdr:spPr bwMode="auto">
        <a:xfrm>
          <a:off x="3829050" y="8772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239807</xdr:rowOff>
    </xdr:to>
    <xdr:sp macro="" textlink="">
      <xdr:nvSpPr>
        <xdr:cNvPr id="2391" name="Text Box 6"/>
        <xdr:cNvSpPr txBox="1">
          <a:spLocks noChangeArrowheads="1"/>
        </xdr:cNvSpPr>
      </xdr:nvSpPr>
      <xdr:spPr bwMode="auto">
        <a:xfrm>
          <a:off x="120967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51</xdr:row>
      <xdr:rowOff>116962</xdr:rowOff>
    </xdr:to>
    <xdr:sp macro="" textlink="">
      <xdr:nvSpPr>
        <xdr:cNvPr id="2392" name="Text Box 4"/>
        <xdr:cNvSpPr txBox="1">
          <a:spLocks noChangeArrowheads="1"/>
        </xdr:cNvSpPr>
      </xdr:nvSpPr>
      <xdr:spPr bwMode="auto">
        <a:xfrm>
          <a:off x="1209675" y="101822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51</xdr:row>
      <xdr:rowOff>116962</xdr:rowOff>
    </xdr:to>
    <xdr:sp macro="" textlink="">
      <xdr:nvSpPr>
        <xdr:cNvPr id="2393" name="Text Box 6"/>
        <xdr:cNvSpPr txBox="1">
          <a:spLocks noChangeArrowheads="1"/>
        </xdr:cNvSpPr>
      </xdr:nvSpPr>
      <xdr:spPr bwMode="auto">
        <a:xfrm>
          <a:off x="1209675" y="101822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239807</xdr:rowOff>
    </xdr:to>
    <xdr:sp macro="" textlink="">
      <xdr:nvSpPr>
        <xdr:cNvPr id="2394" name="Text Box 4"/>
        <xdr:cNvSpPr txBox="1">
          <a:spLocks noChangeArrowheads="1"/>
        </xdr:cNvSpPr>
      </xdr:nvSpPr>
      <xdr:spPr bwMode="auto">
        <a:xfrm>
          <a:off x="120967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239807</xdr:rowOff>
    </xdr:to>
    <xdr:sp macro="" textlink="">
      <xdr:nvSpPr>
        <xdr:cNvPr id="2395" name="Text Box 6"/>
        <xdr:cNvSpPr txBox="1">
          <a:spLocks noChangeArrowheads="1"/>
        </xdr:cNvSpPr>
      </xdr:nvSpPr>
      <xdr:spPr bwMode="auto">
        <a:xfrm>
          <a:off x="120967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50</xdr:row>
      <xdr:rowOff>239807</xdr:rowOff>
    </xdr:to>
    <xdr:sp macro="" textlink="">
      <xdr:nvSpPr>
        <xdr:cNvPr id="2397" name="Text Box 6"/>
        <xdr:cNvSpPr txBox="1">
          <a:spLocks noChangeArrowheads="1"/>
        </xdr:cNvSpPr>
      </xdr:nvSpPr>
      <xdr:spPr bwMode="auto">
        <a:xfrm>
          <a:off x="260032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239807</xdr:rowOff>
    </xdr:to>
    <xdr:sp macro="" textlink="">
      <xdr:nvSpPr>
        <xdr:cNvPr id="2398" name="Text Box 4"/>
        <xdr:cNvSpPr txBox="1">
          <a:spLocks noChangeArrowheads="1"/>
        </xdr:cNvSpPr>
      </xdr:nvSpPr>
      <xdr:spPr bwMode="auto">
        <a:xfrm>
          <a:off x="120967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239807</xdr:rowOff>
    </xdr:to>
    <xdr:sp macro="" textlink="">
      <xdr:nvSpPr>
        <xdr:cNvPr id="2399" name="Text Box 6"/>
        <xdr:cNvSpPr txBox="1">
          <a:spLocks noChangeArrowheads="1"/>
        </xdr:cNvSpPr>
      </xdr:nvSpPr>
      <xdr:spPr bwMode="auto">
        <a:xfrm>
          <a:off x="1209675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85725</xdr:colOff>
      <xdr:row>50</xdr:row>
      <xdr:rowOff>239807</xdr:rowOff>
    </xdr:to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0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85725</xdr:colOff>
      <xdr:row>50</xdr:row>
      <xdr:rowOff>239807</xdr:rowOff>
    </xdr:to>
    <xdr:sp macro="" textlink="">
      <xdr:nvSpPr>
        <xdr:cNvPr id="2401" name="Text Box 6"/>
        <xdr:cNvSpPr txBox="1">
          <a:spLocks noChangeArrowheads="1"/>
        </xdr:cNvSpPr>
      </xdr:nvSpPr>
      <xdr:spPr bwMode="auto">
        <a:xfrm>
          <a:off x="0" y="10182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85725</xdr:colOff>
      <xdr:row>48</xdr:row>
      <xdr:rowOff>152400</xdr:rowOff>
    </xdr:to>
    <xdr:sp macro="" textlink="">
      <xdr:nvSpPr>
        <xdr:cNvPr id="2402" name="Text Box 4"/>
        <xdr:cNvSpPr txBox="1">
          <a:spLocks noChangeArrowheads="1"/>
        </xdr:cNvSpPr>
      </xdr:nvSpPr>
      <xdr:spPr bwMode="auto">
        <a:xfrm>
          <a:off x="3829050" y="10182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85725</xdr:colOff>
      <xdr:row>48</xdr:row>
      <xdr:rowOff>152400</xdr:rowOff>
    </xdr:to>
    <xdr:sp macro="" textlink="">
      <xdr:nvSpPr>
        <xdr:cNvPr id="2403" name="Text Box 6"/>
        <xdr:cNvSpPr txBox="1">
          <a:spLocks noChangeArrowheads="1"/>
        </xdr:cNvSpPr>
      </xdr:nvSpPr>
      <xdr:spPr bwMode="auto">
        <a:xfrm>
          <a:off x="3829050" y="10182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4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5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6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8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09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10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11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2412" name="Text Box 4"/>
        <xdr:cNvSpPr txBox="1">
          <a:spLocks noChangeArrowheads="1"/>
        </xdr:cNvSpPr>
      </xdr:nvSpPr>
      <xdr:spPr bwMode="auto">
        <a:xfrm>
          <a:off x="26003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2413" name="Text Box 6"/>
        <xdr:cNvSpPr txBox="1">
          <a:spLocks noChangeArrowheads="1"/>
        </xdr:cNvSpPr>
      </xdr:nvSpPr>
      <xdr:spPr bwMode="auto">
        <a:xfrm>
          <a:off x="26003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14" name="Text Box 4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2415" name="Text Box 6"/>
        <xdr:cNvSpPr txBox="1">
          <a:spLocks noChangeArrowheads="1"/>
        </xdr:cNvSpPr>
      </xdr:nvSpPr>
      <xdr:spPr bwMode="auto">
        <a:xfrm>
          <a:off x="120967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2416" name="Text Box 4"/>
        <xdr:cNvSpPr txBox="1">
          <a:spLocks noChangeArrowheads="1"/>
        </xdr:cNvSpPr>
      </xdr:nvSpPr>
      <xdr:spPr bwMode="auto">
        <a:xfrm>
          <a:off x="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2417" name="Text Box 6"/>
        <xdr:cNvSpPr txBox="1">
          <a:spLocks noChangeArrowheads="1"/>
        </xdr:cNvSpPr>
      </xdr:nvSpPr>
      <xdr:spPr bwMode="auto">
        <a:xfrm>
          <a:off x="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2418" name="Text Box 4"/>
        <xdr:cNvSpPr txBox="1">
          <a:spLocks noChangeArrowheads="1"/>
        </xdr:cNvSpPr>
      </xdr:nvSpPr>
      <xdr:spPr bwMode="auto">
        <a:xfrm>
          <a:off x="50387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2419" name="Text Box 6"/>
        <xdr:cNvSpPr txBox="1">
          <a:spLocks noChangeArrowheads="1"/>
        </xdr:cNvSpPr>
      </xdr:nvSpPr>
      <xdr:spPr bwMode="auto">
        <a:xfrm>
          <a:off x="5038725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68744</xdr:rowOff>
    </xdr:to>
    <xdr:sp macro="" textlink="">
      <xdr:nvSpPr>
        <xdr:cNvPr id="2420" name="Text Box 6"/>
        <xdr:cNvSpPr txBox="1">
          <a:spLocks noChangeArrowheads="1"/>
        </xdr:cNvSpPr>
      </xdr:nvSpPr>
      <xdr:spPr bwMode="auto">
        <a:xfrm>
          <a:off x="3829050" y="52206525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2421" name="Text Box 4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2422" name="Text Box 6"/>
        <xdr:cNvSpPr txBox="1">
          <a:spLocks noChangeArrowheads="1"/>
        </xdr:cNvSpPr>
      </xdr:nvSpPr>
      <xdr:spPr bwMode="auto">
        <a:xfrm>
          <a:off x="1209675" y="52206525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23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1209675" y="522065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2425" name="Text Box 6"/>
        <xdr:cNvSpPr txBox="1">
          <a:spLocks noChangeArrowheads="1"/>
        </xdr:cNvSpPr>
      </xdr:nvSpPr>
      <xdr:spPr bwMode="auto">
        <a:xfrm>
          <a:off x="1209675" y="52206525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26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27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428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429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30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31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432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433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434" name="Text Box 4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2435" name="Text Box 6"/>
        <xdr:cNvSpPr txBox="1">
          <a:spLocks noChangeArrowheads="1"/>
        </xdr:cNvSpPr>
      </xdr:nvSpPr>
      <xdr:spPr bwMode="auto">
        <a:xfrm>
          <a:off x="5038725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437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38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439" name="Text Box 4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2440" name="Text Box 6"/>
        <xdr:cNvSpPr txBox="1">
          <a:spLocks noChangeArrowheads="1"/>
        </xdr:cNvSpPr>
      </xdr:nvSpPr>
      <xdr:spPr bwMode="auto">
        <a:xfrm>
          <a:off x="1209675" y="52206525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41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42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443" name="Text Box 4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2444" name="Text Box 6"/>
        <xdr:cNvSpPr txBox="1">
          <a:spLocks noChangeArrowheads="1"/>
        </xdr:cNvSpPr>
      </xdr:nvSpPr>
      <xdr:spPr bwMode="auto">
        <a:xfrm>
          <a:off x="260032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209675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447" name="Text Box 4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2448" name="Text Box 6"/>
        <xdr:cNvSpPr txBox="1">
          <a:spLocks noChangeArrowheads="1"/>
        </xdr:cNvSpPr>
      </xdr:nvSpPr>
      <xdr:spPr bwMode="auto">
        <a:xfrm>
          <a:off x="0" y="52206525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449" name="Text Box 4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2450" name="Text Box 6"/>
        <xdr:cNvSpPr txBox="1">
          <a:spLocks noChangeArrowheads="1"/>
        </xdr:cNvSpPr>
      </xdr:nvSpPr>
      <xdr:spPr bwMode="auto">
        <a:xfrm>
          <a:off x="3829050" y="52206525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2" name="Text Box 6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3" name="Text Box 4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4" name="Text Box 6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5" name="Text Box 4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6" name="Text Box 6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7" name="Text Box 4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58" name="Text Box 6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85725</xdr:colOff>
      <xdr:row>88</xdr:row>
      <xdr:rowOff>114300</xdr:rowOff>
    </xdr:to>
    <xdr:sp macro="" textlink="">
      <xdr:nvSpPr>
        <xdr:cNvPr id="2459" name="Text Box 4"/>
        <xdr:cNvSpPr txBox="1">
          <a:spLocks noChangeArrowheads="1"/>
        </xdr:cNvSpPr>
      </xdr:nvSpPr>
      <xdr:spPr bwMode="auto">
        <a:xfrm>
          <a:off x="260032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85725</xdr:colOff>
      <xdr:row>88</xdr:row>
      <xdr:rowOff>114300</xdr:rowOff>
    </xdr:to>
    <xdr:sp macro="" textlink="">
      <xdr:nvSpPr>
        <xdr:cNvPr id="2460" name="Text Box 6"/>
        <xdr:cNvSpPr txBox="1">
          <a:spLocks noChangeArrowheads="1"/>
        </xdr:cNvSpPr>
      </xdr:nvSpPr>
      <xdr:spPr bwMode="auto">
        <a:xfrm>
          <a:off x="260032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61" name="Text Box 4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88</xdr:row>
      <xdr:rowOff>114300</xdr:rowOff>
    </xdr:to>
    <xdr:sp macro="" textlink="">
      <xdr:nvSpPr>
        <xdr:cNvPr id="2462" name="Text Box 6"/>
        <xdr:cNvSpPr txBox="1">
          <a:spLocks noChangeArrowheads="1"/>
        </xdr:cNvSpPr>
      </xdr:nvSpPr>
      <xdr:spPr bwMode="auto">
        <a:xfrm>
          <a:off x="1209675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88</xdr:row>
      <xdr:rowOff>114300</xdr:rowOff>
    </xdr:to>
    <xdr:sp macro="" textlink="">
      <xdr:nvSpPr>
        <xdr:cNvPr id="2463" name="Text Box 4"/>
        <xdr:cNvSpPr txBox="1">
          <a:spLocks noChangeArrowheads="1"/>
        </xdr:cNvSpPr>
      </xdr:nvSpPr>
      <xdr:spPr bwMode="auto">
        <a:xfrm>
          <a:off x="0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88</xdr:row>
      <xdr:rowOff>114300</xdr:rowOff>
    </xdr:to>
    <xdr:sp macro="" textlink="">
      <xdr:nvSpPr>
        <xdr:cNvPr id="2464" name="Text Box 6"/>
        <xdr:cNvSpPr txBox="1">
          <a:spLocks noChangeArrowheads="1"/>
        </xdr:cNvSpPr>
      </xdr:nvSpPr>
      <xdr:spPr bwMode="auto">
        <a:xfrm>
          <a:off x="0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85725</xdr:colOff>
      <xdr:row>88</xdr:row>
      <xdr:rowOff>114300</xdr:rowOff>
    </xdr:to>
    <xdr:sp macro="" textlink="">
      <xdr:nvSpPr>
        <xdr:cNvPr id="2465" name="Text Box 6"/>
        <xdr:cNvSpPr txBox="1">
          <a:spLocks noChangeArrowheads="1"/>
        </xdr:cNvSpPr>
      </xdr:nvSpPr>
      <xdr:spPr bwMode="auto">
        <a:xfrm>
          <a:off x="3829050" y="19069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583827</xdr:rowOff>
    </xdr:to>
    <xdr:sp macro="" textlink="">
      <xdr:nvSpPr>
        <xdr:cNvPr id="2466" name="Text Box 4"/>
        <xdr:cNvSpPr txBox="1">
          <a:spLocks noChangeArrowheads="1"/>
        </xdr:cNvSpPr>
      </xdr:nvSpPr>
      <xdr:spPr bwMode="auto">
        <a:xfrm>
          <a:off x="1209675" y="19069050"/>
          <a:ext cx="85725" cy="82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583827</xdr:rowOff>
    </xdr:to>
    <xdr:sp macro="" textlink="">
      <xdr:nvSpPr>
        <xdr:cNvPr id="2467" name="Text Box 6"/>
        <xdr:cNvSpPr txBox="1">
          <a:spLocks noChangeArrowheads="1"/>
        </xdr:cNvSpPr>
      </xdr:nvSpPr>
      <xdr:spPr bwMode="auto">
        <a:xfrm>
          <a:off x="1209675" y="19069050"/>
          <a:ext cx="85725" cy="82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68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92</xdr:row>
      <xdr:rowOff>100293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1209675" y="19069050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92</xdr:row>
      <xdr:rowOff>100293</xdr:rowOff>
    </xdr:to>
    <xdr:sp macro="" textlink="">
      <xdr:nvSpPr>
        <xdr:cNvPr id="2470" name="Text Box 6"/>
        <xdr:cNvSpPr txBox="1">
          <a:spLocks noChangeArrowheads="1"/>
        </xdr:cNvSpPr>
      </xdr:nvSpPr>
      <xdr:spPr bwMode="auto">
        <a:xfrm>
          <a:off x="1209675" y="19069050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71" name="Text Box 4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72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85725</xdr:colOff>
      <xdr:row>90</xdr:row>
      <xdr:rowOff>440952</xdr:rowOff>
    </xdr:to>
    <xdr:sp macro="" textlink="">
      <xdr:nvSpPr>
        <xdr:cNvPr id="2473" name="Text Box 4"/>
        <xdr:cNvSpPr txBox="1">
          <a:spLocks noChangeArrowheads="1"/>
        </xdr:cNvSpPr>
      </xdr:nvSpPr>
      <xdr:spPr bwMode="auto">
        <a:xfrm>
          <a:off x="260032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85725</xdr:colOff>
      <xdr:row>90</xdr:row>
      <xdr:rowOff>440952</xdr:rowOff>
    </xdr:to>
    <xdr:sp macro="" textlink="">
      <xdr:nvSpPr>
        <xdr:cNvPr id="2474" name="Text Box 6"/>
        <xdr:cNvSpPr txBox="1">
          <a:spLocks noChangeArrowheads="1"/>
        </xdr:cNvSpPr>
      </xdr:nvSpPr>
      <xdr:spPr bwMode="auto">
        <a:xfrm>
          <a:off x="260032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75" name="Text Box 4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76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90</xdr:row>
      <xdr:rowOff>440952</xdr:rowOff>
    </xdr:to>
    <xdr:sp macro="" textlink="">
      <xdr:nvSpPr>
        <xdr:cNvPr id="2477" name="Text Box 4"/>
        <xdr:cNvSpPr txBox="1">
          <a:spLocks noChangeArrowheads="1"/>
        </xdr:cNvSpPr>
      </xdr:nvSpPr>
      <xdr:spPr bwMode="auto">
        <a:xfrm>
          <a:off x="0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90</xdr:row>
      <xdr:rowOff>440952</xdr:rowOff>
    </xdr:to>
    <xdr:sp macro="" textlink="">
      <xdr:nvSpPr>
        <xdr:cNvPr id="2478" name="Text Box 6"/>
        <xdr:cNvSpPr txBox="1">
          <a:spLocks noChangeArrowheads="1"/>
        </xdr:cNvSpPr>
      </xdr:nvSpPr>
      <xdr:spPr bwMode="auto">
        <a:xfrm>
          <a:off x="0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83</xdr:row>
      <xdr:rowOff>428625</xdr:rowOff>
    </xdr:from>
    <xdr:to>
      <xdr:col>0</xdr:col>
      <xdr:colOff>400050</xdr:colOff>
      <xdr:row>84</xdr:row>
      <xdr:rowOff>155762</xdr:rowOff>
    </xdr:to>
    <xdr:sp macro="" textlink="">
      <xdr:nvSpPr>
        <xdr:cNvPr id="2479" name="Text Box 4"/>
        <xdr:cNvSpPr txBox="1">
          <a:spLocks noChangeArrowheads="1"/>
        </xdr:cNvSpPr>
      </xdr:nvSpPr>
      <xdr:spPr bwMode="auto">
        <a:xfrm>
          <a:off x="314325" y="18259425"/>
          <a:ext cx="85725" cy="15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85725</xdr:colOff>
      <xdr:row>88</xdr:row>
      <xdr:rowOff>152400</xdr:rowOff>
    </xdr:to>
    <xdr:sp macro="" textlink="">
      <xdr:nvSpPr>
        <xdr:cNvPr id="2480" name="Text Box 4"/>
        <xdr:cNvSpPr txBox="1">
          <a:spLocks noChangeArrowheads="1"/>
        </xdr:cNvSpPr>
      </xdr:nvSpPr>
      <xdr:spPr bwMode="auto">
        <a:xfrm>
          <a:off x="3829050" y="190690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85725</xdr:colOff>
      <xdr:row>88</xdr:row>
      <xdr:rowOff>152400</xdr:rowOff>
    </xdr:to>
    <xdr:sp macro="" textlink="">
      <xdr:nvSpPr>
        <xdr:cNvPr id="2481" name="Text Box 6"/>
        <xdr:cNvSpPr txBox="1">
          <a:spLocks noChangeArrowheads="1"/>
        </xdr:cNvSpPr>
      </xdr:nvSpPr>
      <xdr:spPr bwMode="auto">
        <a:xfrm>
          <a:off x="3829050" y="190690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92</xdr:row>
      <xdr:rowOff>104775</xdr:rowOff>
    </xdr:to>
    <xdr:sp macro="" textlink="">
      <xdr:nvSpPr>
        <xdr:cNvPr id="2483" name="Text Box 4"/>
        <xdr:cNvSpPr txBox="1">
          <a:spLocks noChangeArrowheads="1"/>
        </xdr:cNvSpPr>
      </xdr:nvSpPr>
      <xdr:spPr bwMode="auto">
        <a:xfrm>
          <a:off x="1209675" y="190690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92</xdr:row>
      <xdr:rowOff>104775</xdr:rowOff>
    </xdr:to>
    <xdr:sp macro="" textlink="">
      <xdr:nvSpPr>
        <xdr:cNvPr id="2484" name="Text Box 6"/>
        <xdr:cNvSpPr txBox="1">
          <a:spLocks noChangeArrowheads="1"/>
        </xdr:cNvSpPr>
      </xdr:nvSpPr>
      <xdr:spPr bwMode="auto">
        <a:xfrm>
          <a:off x="1209675" y="19069050"/>
          <a:ext cx="85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86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49695</xdr:colOff>
      <xdr:row>88</xdr:row>
      <xdr:rowOff>0</xdr:rowOff>
    </xdr:from>
    <xdr:to>
      <xdr:col>3</xdr:col>
      <xdr:colOff>135420</xdr:colOff>
      <xdr:row>90</xdr:row>
      <xdr:rowOff>440952</xdr:rowOff>
    </xdr:to>
    <xdr:sp macro="" textlink="">
      <xdr:nvSpPr>
        <xdr:cNvPr id="2487" name="Text Box 4"/>
        <xdr:cNvSpPr txBox="1">
          <a:spLocks noChangeArrowheads="1"/>
        </xdr:cNvSpPr>
      </xdr:nvSpPr>
      <xdr:spPr bwMode="auto">
        <a:xfrm>
          <a:off x="2650020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85725</xdr:colOff>
      <xdr:row>90</xdr:row>
      <xdr:rowOff>440952</xdr:rowOff>
    </xdr:to>
    <xdr:sp macro="" textlink="">
      <xdr:nvSpPr>
        <xdr:cNvPr id="2488" name="Text Box 6"/>
        <xdr:cNvSpPr txBox="1">
          <a:spLocks noChangeArrowheads="1"/>
        </xdr:cNvSpPr>
      </xdr:nvSpPr>
      <xdr:spPr bwMode="auto">
        <a:xfrm>
          <a:off x="260032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89" name="Text Box 4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85725</xdr:colOff>
      <xdr:row>90</xdr:row>
      <xdr:rowOff>440952</xdr:rowOff>
    </xdr:to>
    <xdr:sp macro="" textlink="">
      <xdr:nvSpPr>
        <xdr:cNvPr id="2490" name="Text Box 6"/>
        <xdr:cNvSpPr txBox="1">
          <a:spLocks noChangeArrowheads="1"/>
        </xdr:cNvSpPr>
      </xdr:nvSpPr>
      <xdr:spPr bwMode="auto">
        <a:xfrm>
          <a:off x="1209675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90</xdr:row>
      <xdr:rowOff>440952</xdr:rowOff>
    </xdr:to>
    <xdr:sp macro="" textlink="">
      <xdr:nvSpPr>
        <xdr:cNvPr id="2491" name="Text Box 4"/>
        <xdr:cNvSpPr txBox="1">
          <a:spLocks noChangeArrowheads="1"/>
        </xdr:cNvSpPr>
      </xdr:nvSpPr>
      <xdr:spPr bwMode="auto">
        <a:xfrm>
          <a:off x="0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85725</xdr:colOff>
      <xdr:row>90</xdr:row>
      <xdr:rowOff>440952</xdr:rowOff>
    </xdr:to>
    <xdr:sp macro="" textlink="">
      <xdr:nvSpPr>
        <xdr:cNvPr id="2492" name="Text Box 6"/>
        <xdr:cNvSpPr txBox="1">
          <a:spLocks noChangeArrowheads="1"/>
        </xdr:cNvSpPr>
      </xdr:nvSpPr>
      <xdr:spPr bwMode="auto">
        <a:xfrm>
          <a:off x="0" y="19069050"/>
          <a:ext cx="85725" cy="67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85725</xdr:colOff>
      <xdr:row>88</xdr:row>
      <xdr:rowOff>152400</xdr:rowOff>
    </xdr:to>
    <xdr:sp macro="" textlink="">
      <xdr:nvSpPr>
        <xdr:cNvPr id="2493" name="Text Box 4"/>
        <xdr:cNvSpPr txBox="1">
          <a:spLocks noChangeArrowheads="1"/>
        </xdr:cNvSpPr>
      </xdr:nvSpPr>
      <xdr:spPr bwMode="auto">
        <a:xfrm>
          <a:off x="3829050" y="190690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85725</xdr:colOff>
      <xdr:row>88</xdr:row>
      <xdr:rowOff>152400</xdr:rowOff>
    </xdr:to>
    <xdr:sp macro="" textlink="">
      <xdr:nvSpPr>
        <xdr:cNvPr id="2494" name="Text Box 6"/>
        <xdr:cNvSpPr txBox="1">
          <a:spLocks noChangeArrowheads="1"/>
        </xdr:cNvSpPr>
      </xdr:nvSpPr>
      <xdr:spPr bwMode="auto">
        <a:xfrm>
          <a:off x="3829050" y="190690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83</xdr:row>
      <xdr:rowOff>428625</xdr:rowOff>
    </xdr:from>
    <xdr:to>
      <xdr:col>0</xdr:col>
      <xdr:colOff>400050</xdr:colOff>
      <xdr:row>84</xdr:row>
      <xdr:rowOff>155762</xdr:rowOff>
    </xdr:to>
    <xdr:sp macro="" textlink="">
      <xdr:nvSpPr>
        <xdr:cNvPr id="2495" name="Text Box 4"/>
        <xdr:cNvSpPr txBox="1">
          <a:spLocks noChangeArrowheads="1"/>
        </xdr:cNvSpPr>
      </xdr:nvSpPr>
      <xdr:spPr bwMode="auto">
        <a:xfrm>
          <a:off x="314325" y="18259425"/>
          <a:ext cx="85725" cy="15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93624</xdr:colOff>
      <xdr:row>179</xdr:row>
      <xdr:rowOff>232317</xdr:rowOff>
    </xdr:from>
    <xdr:to>
      <xdr:col>3</xdr:col>
      <xdr:colOff>179349</xdr:colOff>
      <xdr:row>180</xdr:row>
      <xdr:rowOff>56220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2695575" y="43141280"/>
          <a:ext cx="85725" cy="160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114300</xdr:rowOff>
    </xdr:to>
    <xdr:sp macro="" textlink="">
      <xdr:nvSpPr>
        <xdr:cNvPr id="2497" name="Text Box 4"/>
        <xdr:cNvSpPr txBox="1">
          <a:spLocks noChangeArrowheads="1"/>
        </xdr:cNvSpPr>
      </xdr:nvSpPr>
      <xdr:spPr bwMode="auto">
        <a:xfrm>
          <a:off x="314325" y="52206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104774</xdr:rowOff>
    </xdr:to>
    <xdr:sp macro="" textlink="">
      <xdr:nvSpPr>
        <xdr:cNvPr id="2498" name="Text Box 4"/>
        <xdr:cNvSpPr txBox="1">
          <a:spLocks noChangeArrowheads="1"/>
        </xdr:cNvSpPr>
      </xdr:nvSpPr>
      <xdr:spPr bwMode="auto">
        <a:xfrm>
          <a:off x="314325" y="52206525"/>
          <a:ext cx="857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104774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314325" y="52206525"/>
          <a:ext cx="857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104775</xdr:rowOff>
    </xdr:to>
    <xdr:sp macro="" textlink="">
      <xdr:nvSpPr>
        <xdr:cNvPr id="2500" name="Text Box 4"/>
        <xdr:cNvSpPr txBox="1">
          <a:spLocks noChangeArrowheads="1"/>
        </xdr:cNvSpPr>
      </xdr:nvSpPr>
      <xdr:spPr bwMode="auto">
        <a:xfrm>
          <a:off x="314325" y="52206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104775</xdr:rowOff>
    </xdr:to>
    <xdr:sp macro="" textlink="">
      <xdr:nvSpPr>
        <xdr:cNvPr id="2501" name="Text Box 4"/>
        <xdr:cNvSpPr txBox="1">
          <a:spLocks noChangeArrowheads="1"/>
        </xdr:cNvSpPr>
      </xdr:nvSpPr>
      <xdr:spPr bwMode="auto">
        <a:xfrm>
          <a:off x="314325" y="52206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116542</xdr:rowOff>
    </xdr:to>
    <xdr:sp macro="" textlink="">
      <xdr:nvSpPr>
        <xdr:cNvPr id="2502" name="Text Box 4"/>
        <xdr:cNvSpPr txBox="1">
          <a:spLocks noChangeArrowheads="1"/>
        </xdr:cNvSpPr>
      </xdr:nvSpPr>
      <xdr:spPr bwMode="auto">
        <a:xfrm>
          <a:off x="314325" y="52206525"/>
          <a:ext cx="85725" cy="16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116542</xdr:rowOff>
    </xdr:to>
    <xdr:sp macro="" textlink="">
      <xdr:nvSpPr>
        <xdr:cNvPr id="2503" name="Text Box 4"/>
        <xdr:cNvSpPr txBox="1">
          <a:spLocks noChangeArrowheads="1"/>
        </xdr:cNvSpPr>
      </xdr:nvSpPr>
      <xdr:spPr bwMode="auto">
        <a:xfrm>
          <a:off x="314325" y="52206525"/>
          <a:ext cx="85725" cy="16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112619</xdr:rowOff>
    </xdr:to>
    <xdr:sp macro="" textlink="">
      <xdr:nvSpPr>
        <xdr:cNvPr id="2504" name="Text Box 4"/>
        <xdr:cNvSpPr txBox="1">
          <a:spLocks noChangeArrowheads="1"/>
        </xdr:cNvSpPr>
      </xdr:nvSpPr>
      <xdr:spPr bwMode="auto">
        <a:xfrm>
          <a:off x="314325" y="52206525"/>
          <a:ext cx="85725" cy="1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112619</xdr:rowOff>
    </xdr:to>
    <xdr:sp macro="" textlink="">
      <xdr:nvSpPr>
        <xdr:cNvPr id="2505" name="Text Box 4"/>
        <xdr:cNvSpPr txBox="1">
          <a:spLocks noChangeArrowheads="1"/>
        </xdr:cNvSpPr>
      </xdr:nvSpPr>
      <xdr:spPr bwMode="auto">
        <a:xfrm>
          <a:off x="314325" y="52206525"/>
          <a:ext cx="85725" cy="1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314325</xdr:colOff>
      <xdr:row>28</xdr:row>
      <xdr:rowOff>428625</xdr:rowOff>
    </xdr:from>
    <xdr:ext cx="85725" cy="150329"/>
    <xdr:sp macro="" textlink="">
      <xdr:nvSpPr>
        <xdr:cNvPr id="2506" name="Text Box 4"/>
        <xdr:cNvSpPr txBox="1">
          <a:spLocks noChangeArrowheads="1"/>
        </xdr:cNvSpPr>
      </xdr:nvSpPr>
      <xdr:spPr bwMode="auto">
        <a:xfrm>
          <a:off x="314325" y="605790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114300"/>
    <xdr:sp macro="" textlink="">
      <xdr:nvSpPr>
        <xdr:cNvPr id="2507" name="Text Box 4"/>
        <xdr:cNvSpPr txBox="1">
          <a:spLocks noChangeArrowheads="1"/>
        </xdr:cNvSpPr>
      </xdr:nvSpPr>
      <xdr:spPr bwMode="auto">
        <a:xfrm>
          <a:off x="1209675" y="10182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114300"/>
    <xdr:sp macro="" textlink="">
      <xdr:nvSpPr>
        <xdr:cNvPr id="2508" name="Text Box 6"/>
        <xdr:cNvSpPr txBox="1">
          <a:spLocks noChangeArrowheads="1"/>
        </xdr:cNvSpPr>
      </xdr:nvSpPr>
      <xdr:spPr bwMode="auto">
        <a:xfrm>
          <a:off x="1209675" y="10182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816348"/>
    <xdr:sp macro="" textlink="">
      <xdr:nvSpPr>
        <xdr:cNvPr id="2509" name="Text Box 4"/>
        <xdr:cNvSpPr txBox="1">
          <a:spLocks noChangeArrowheads="1"/>
        </xdr:cNvSpPr>
      </xdr:nvSpPr>
      <xdr:spPr bwMode="auto">
        <a:xfrm>
          <a:off x="1209675" y="10182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816348"/>
    <xdr:sp macro="" textlink="">
      <xdr:nvSpPr>
        <xdr:cNvPr id="2510" name="Text Box 6"/>
        <xdr:cNvSpPr txBox="1">
          <a:spLocks noChangeArrowheads="1"/>
        </xdr:cNvSpPr>
      </xdr:nvSpPr>
      <xdr:spPr bwMode="auto">
        <a:xfrm>
          <a:off x="1209675" y="10182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675153"/>
    <xdr:sp macro="" textlink="">
      <xdr:nvSpPr>
        <xdr:cNvPr id="2511" name="Text Box 6"/>
        <xdr:cNvSpPr txBox="1">
          <a:spLocks noChangeArrowheads="1"/>
        </xdr:cNvSpPr>
      </xdr:nvSpPr>
      <xdr:spPr bwMode="auto">
        <a:xfrm>
          <a:off x="120967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1016373"/>
    <xdr:sp macro="" textlink="">
      <xdr:nvSpPr>
        <xdr:cNvPr id="2512" name="Text Box 4"/>
        <xdr:cNvSpPr txBox="1">
          <a:spLocks noChangeArrowheads="1"/>
        </xdr:cNvSpPr>
      </xdr:nvSpPr>
      <xdr:spPr bwMode="auto">
        <a:xfrm>
          <a:off x="1209675" y="10182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1016373"/>
    <xdr:sp macro="" textlink="">
      <xdr:nvSpPr>
        <xdr:cNvPr id="2513" name="Text Box 6"/>
        <xdr:cNvSpPr txBox="1">
          <a:spLocks noChangeArrowheads="1"/>
        </xdr:cNvSpPr>
      </xdr:nvSpPr>
      <xdr:spPr bwMode="auto">
        <a:xfrm>
          <a:off x="1209675" y="10182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675153"/>
    <xdr:sp macro="" textlink="">
      <xdr:nvSpPr>
        <xdr:cNvPr id="2514" name="Text Box 4"/>
        <xdr:cNvSpPr txBox="1">
          <a:spLocks noChangeArrowheads="1"/>
        </xdr:cNvSpPr>
      </xdr:nvSpPr>
      <xdr:spPr bwMode="auto">
        <a:xfrm>
          <a:off x="120967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675153"/>
    <xdr:sp macro="" textlink="">
      <xdr:nvSpPr>
        <xdr:cNvPr id="2515" name="Text Box 6"/>
        <xdr:cNvSpPr txBox="1">
          <a:spLocks noChangeArrowheads="1"/>
        </xdr:cNvSpPr>
      </xdr:nvSpPr>
      <xdr:spPr bwMode="auto">
        <a:xfrm>
          <a:off x="120967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85725" cy="675153"/>
    <xdr:sp macro="" textlink="">
      <xdr:nvSpPr>
        <xdr:cNvPr id="2516" name="Text Box 4"/>
        <xdr:cNvSpPr txBox="1">
          <a:spLocks noChangeArrowheads="1"/>
        </xdr:cNvSpPr>
      </xdr:nvSpPr>
      <xdr:spPr bwMode="auto">
        <a:xfrm>
          <a:off x="260032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675153"/>
    <xdr:sp macro="" textlink="">
      <xdr:nvSpPr>
        <xdr:cNvPr id="2518" name="Text Box 4"/>
        <xdr:cNvSpPr txBox="1">
          <a:spLocks noChangeArrowheads="1"/>
        </xdr:cNvSpPr>
      </xdr:nvSpPr>
      <xdr:spPr bwMode="auto">
        <a:xfrm>
          <a:off x="120967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85725" cy="675153"/>
    <xdr:sp macro="" textlink="">
      <xdr:nvSpPr>
        <xdr:cNvPr id="2519" name="Text Box 6"/>
        <xdr:cNvSpPr txBox="1">
          <a:spLocks noChangeArrowheads="1"/>
        </xdr:cNvSpPr>
      </xdr:nvSpPr>
      <xdr:spPr bwMode="auto">
        <a:xfrm>
          <a:off x="1209675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85725" cy="675153"/>
    <xdr:sp macro="" textlink="">
      <xdr:nvSpPr>
        <xdr:cNvPr id="2520" name="Text Box 4"/>
        <xdr:cNvSpPr txBox="1">
          <a:spLocks noChangeArrowheads="1"/>
        </xdr:cNvSpPr>
      </xdr:nvSpPr>
      <xdr:spPr bwMode="auto">
        <a:xfrm>
          <a:off x="0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85725" cy="675153"/>
    <xdr:sp macro="" textlink="">
      <xdr:nvSpPr>
        <xdr:cNvPr id="2521" name="Text Box 6"/>
        <xdr:cNvSpPr txBox="1">
          <a:spLocks noChangeArrowheads="1"/>
        </xdr:cNvSpPr>
      </xdr:nvSpPr>
      <xdr:spPr bwMode="auto">
        <a:xfrm>
          <a:off x="0" y="10182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85725" cy="152400"/>
    <xdr:sp macro="" textlink="">
      <xdr:nvSpPr>
        <xdr:cNvPr id="2522" name="Text Box 4"/>
        <xdr:cNvSpPr txBox="1">
          <a:spLocks noChangeArrowheads="1"/>
        </xdr:cNvSpPr>
      </xdr:nvSpPr>
      <xdr:spPr bwMode="auto">
        <a:xfrm>
          <a:off x="3829050" y="10182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85725" cy="152400"/>
    <xdr:sp macro="" textlink="">
      <xdr:nvSpPr>
        <xdr:cNvPr id="2523" name="Text Box 6"/>
        <xdr:cNvSpPr txBox="1">
          <a:spLocks noChangeArrowheads="1"/>
        </xdr:cNvSpPr>
      </xdr:nvSpPr>
      <xdr:spPr bwMode="auto">
        <a:xfrm>
          <a:off x="3829050" y="10182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59</xdr:row>
      <xdr:rowOff>428625</xdr:rowOff>
    </xdr:from>
    <xdr:ext cx="85725" cy="150329"/>
    <xdr:sp macro="" textlink="">
      <xdr:nvSpPr>
        <xdr:cNvPr id="2524" name="Text Box 4"/>
        <xdr:cNvSpPr txBox="1">
          <a:spLocks noChangeArrowheads="1"/>
        </xdr:cNvSpPr>
      </xdr:nvSpPr>
      <xdr:spPr bwMode="auto">
        <a:xfrm>
          <a:off x="314325" y="128968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526" name="Text Box 6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27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28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29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30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31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32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85725" cy="114300"/>
    <xdr:sp macro="" textlink="">
      <xdr:nvSpPr>
        <xdr:cNvPr id="2533" name="Text Box 4"/>
        <xdr:cNvSpPr txBox="1">
          <a:spLocks noChangeArrowheads="1"/>
        </xdr:cNvSpPr>
      </xdr:nvSpPr>
      <xdr:spPr bwMode="auto">
        <a:xfrm>
          <a:off x="260032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85725" cy="114300"/>
    <xdr:sp macro="" textlink="">
      <xdr:nvSpPr>
        <xdr:cNvPr id="2534" name="Text Box 6"/>
        <xdr:cNvSpPr txBox="1">
          <a:spLocks noChangeArrowheads="1"/>
        </xdr:cNvSpPr>
      </xdr:nvSpPr>
      <xdr:spPr bwMode="auto">
        <a:xfrm>
          <a:off x="260032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35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536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85725" cy="114300"/>
    <xdr:sp macro="" textlink="">
      <xdr:nvSpPr>
        <xdr:cNvPr id="2537" name="Text Box 4"/>
        <xdr:cNvSpPr txBox="1">
          <a:spLocks noChangeArrowheads="1"/>
        </xdr:cNvSpPr>
      </xdr:nvSpPr>
      <xdr:spPr bwMode="auto">
        <a:xfrm>
          <a:off x="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85725" cy="114300"/>
    <xdr:sp macro="" textlink="">
      <xdr:nvSpPr>
        <xdr:cNvPr id="2538" name="Text Box 6"/>
        <xdr:cNvSpPr txBox="1">
          <a:spLocks noChangeArrowheads="1"/>
        </xdr:cNvSpPr>
      </xdr:nvSpPr>
      <xdr:spPr bwMode="auto">
        <a:xfrm>
          <a:off x="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85725" cy="114300"/>
    <xdr:sp macro="" textlink="">
      <xdr:nvSpPr>
        <xdr:cNvPr id="2539" name="Text Box 6"/>
        <xdr:cNvSpPr txBox="1">
          <a:spLocks noChangeArrowheads="1"/>
        </xdr:cNvSpPr>
      </xdr:nvSpPr>
      <xdr:spPr bwMode="auto">
        <a:xfrm>
          <a:off x="382905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816348"/>
    <xdr:sp macro="" textlink="">
      <xdr:nvSpPr>
        <xdr:cNvPr id="2540" name="Text Box 4"/>
        <xdr:cNvSpPr txBox="1">
          <a:spLocks noChangeArrowheads="1"/>
        </xdr:cNvSpPr>
      </xdr:nvSpPr>
      <xdr:spPr bwMode="auto">
        <a:xfrm>
          <a:off x="1209675" y="155924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816348"/>
    <xdr:sp macro="" textlink="">
      <xdr:nvSpPr>
        <xdr:cNvPr id="2541" name="Text Box 6"/>
        <xdr:cNvSpPr txBox="1">
          <a:spLocks noChangeArrowheads="1"/>
        </xdr:cNvSpPr>
      </xdr:nvSpPr>
      <xdr:spPr bwMode="auto">
        <a:xfrm>
          <a:off x="1209675" y="155924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5153"/>
    <xdr:sp macro="" textlink="">
      <xdr:nvSpPr>
        <xdr:cNvPr id="2542" name="Text Box 6"/>
        <xdr:cNvSpPr txBox="1">
          <a:spLocks noChangeArrowheads="1"/>
        </xdr:cNvSpPr>
      </xdr:nvSpPr>
      <xdr:spPr bwMode="auto">
        <a:xfrm>
          <a:off x="120967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6373"/>
    <xdr:sp macro="" textlink="">
      <xdr:nvSpPr>
        <xdr:cNvPr id="2543" name="Text Box 4"/>
        <xdr:cNvSpPr txBox="1">
          <a:spLocks noChangeArrowheads="1"/>
        </xdr:cNvSpPr>
      </xdr:nvSpPr>
      <xdr:spPr bwMode="auto">
        <a:xfrm>
          <a:off x="1209675" y="155924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6373"/>
    <xdr:sp macro="" textlink="">
      <xdr:nvSpPr>
        <xdr:cNvPr id="2544" name="Text Box 6"/>
        <xdr:cNvSpPr txBox="1">
          <a:spLocks noChangeArrowheads="1"/>
        </xdr:cNvSpPr>
      </xdr:nvSpPr>
      <xdr:spPr bwMode="auto">
        <a:xfrm>
          <a:off x="1209675" y="155924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5153"/>
    <xdr:sp macro="" textlink="">
      <xdr:nvSpPr>
        <xdr:cNvPr id="2545" name="Text Box 4"/>
        <xdr:cNvSpPr txBox="1">
          <a:spLocks noChangeArrowheads="1"/>
        </xdr:cNvSpPr>
      </xdr:nvSpPr>
      <xdr:spPr bwMode="auto">
        <a:xfrm>
          <a:off x="120967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5153"/>
    <xdr:sp macro="" textlink="">
      <xdr:nvSpPr>
        <xdr:cNvPr id="2546" name="Text Box 6"/>
        <xdr:cNvSpPr txBox="1">
          <a:spLocks noChangeArrowheads="1"/>
        </xdr:cNvSpPr>
      </xdr:nvSpPr>
      <xdr:spPr bwMode="auto">
        <a:xfrm>
          <a:off x="120967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9525</xdr:colOff>
      <xdr:row>74</xdr:row>
      <xdr:rowOff>152400</xdr:rowOff>
    </xdr:from>
    <xdr:ext cx="85725" cy="675153"/>
    <xdr:sp macro="" textlink="">
      <xdr:nvSpPr>
        <xdr:cNvPr id="2547" name="Text Box 4"/>
        <xdr:cNvSpPr txBox="1">
          <a:spLocks noChangeArrowheads="1"/>
        </xdr:cNvSpPr>
      </xdr:nvSpPr>
      <xdr:spPr bwMode="auto">
        <a:xfrm>
          <a:off x="2609850" y="157448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85725" cy="675153"/>
    <xdr:sp macro="" textlink="">
      <xdr:nvSpPr>
        <xdr:cNvPr id="2548" name="Text Box 6"/>
        <xdr:cNvSpPr txBox="1">
          <a:spLocks noChangeArrowheads="1"/>
        </xdr:cNvSpPr>
      </xdr:nvSpPr>
      <xdr:spPr bwMode="auto">
        <a:xfrm>
          <a:off x="260032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5153"/>
    <xdr:sp macro="" textlink="">
      <xdr:nvSpPr>
        <xdr:cNvPr id="2549" name="Text Box 4"/>
        <xdr:cNvSpPr txBox="1">
          <a:spLocks noChangeArrowheads="1"/>
        </xdr:cNvSpPr>
      </xdr:nvSpPr>
      <xdr:spPr bwMode="auto">
        <a:xfrm>
          <a:off x="120967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5153"/>
    <xdr:sp macro="" textlink="">
      <xdr:nvSpPr>
        <xdr:cNvPr id="2550" name="Text Box 6"/>
        <xdr:cNvSpPr txBox="1">
          <a:spLocks noChangeArrowheads="1"/>
        </xdr:cNvSpPr>
      </xdr:nvSpPr>
      <xdr:spPr bwMode="auto">
        <a:xfrm>
          <a:off x="1209675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85725" cy="675153"/>
    <xdr:sp macro="" textlink="">
      <xdr:nvSpPr>
        <xdr:cNvPr id="2551" name="Text Box 4"/>
        <xdr:cNvSpPr txBox="1">
          <a:spLocks noChangeArrowheads="1"/>
        </xdr:cNvSpPr>
      </xdr:nvSpPr>
      <xdr:spPr bwMode="auto">
        <a:xfrm>
          <a:off x="0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85725" cy="675153"/>
    <xdr:sp macro="" textlink="">
      <xdr:nvSpPr>
        <xdr:cNvPr id="2552" name="Text Box 6"/>
        <xdr:cNvSpPr txBox="1">
          <a:spLocks noChangeArrowheads="1"/>
        </xdr:cNvSpPr>
      </xdr:nvSpPr>
      <xdr:spPr bwMode="auto">
        <a:xfrm>
          <a:off x="0" y="155924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63</xdr:row>
      <xdr:rowOff>428625</xdr:rowOff>
    </xdr:from>
    <xdr:ext cx="85725" cy="150329"/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314325" y="137636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86</xdr:row>
      <xdr:rowOff>76200</xdr:rowOff>
    </xdr:from>
    <xdr:ext cx="85725" cy="152400"/>
    <xdr:sp macro="" textlink="">
      <xdr:nvSpPr>
        <xdr:cNvPr id="2554" name="Text Box 4"/>
        <xdr:cNvSpPr txBox="1">
          <a:spLocks noChangeArrowheads="1"/>
        </xdr:cNvSpPr>
      </xdr:nvSpPr>
      <xdr:spPr bwMode="auto">
        <a:xfrm>
          <a:off x="4505325" y="186309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85725" cy="152400"/>
    <xdr:sp macro="" textlink="">
      <xdr:nvSpPr>
        <xdr:cNvPr id="2555" name="Text Box 6"/>
        <xdr:cNvSpPr txBox="1">
          <a:spLocks noChangeArrowheads="1"/>
        </xdr:cNvSpPr>
      </xdr:nvSpPr>
      <xdr:spPr bwMode="auto">
        <a:xfrm>
          <a:off x="3829050" y="155924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836"/>
    <xdr:sp macro="" textlink="">
      <xdr:nvSpPr>
        <xdr:cNvPr id="2556" name="Text Box 6"/>
        <xdr:cNvSpPr txBox="1">
          <a:spLocks noChangeArrowheads="1"/>
        </xdr:cNvSpPr>
      </xdr:nvSpPr>
      <xdr:spPr bwMode="auto">
        <a:xfrm>
          <a:off x="120967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21416"/>
    <xdr:sp macro="" textlink="">
      <xdr:nvSpPr>
        <xdr:cNvPr id="2557" name="Text Box 4"/>
        <xdr:cNvSpPr txBox="1">
          <a:spLocks noChangeArrowheads="1"/>
        </xdr:cNvSpPr>
      </xdr:nvSpPr>
      <xdr:spPr bwMode="auto">
        <a:xfrm>
          <a:off x="1209675" y="170021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21416"/>
    <xdr:sp macro="" textlink="">
      <xdr:nvSpPr>
        <xdr:cNvPr id="2558" name="Text Box 6"/>
        <xdr:cNvSpPr txBox="1">
          <a:spLocks noChangeArrowheads="1"/>
        </xdr:cNvSpPr>
      </xdr:nvSpPr>
      <xdr:spPr bwMode="auto">
        <a:xfrm>
          <a:off x="1209675" y="170021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836"/>
    <xdr:sp macro="" textlink="">
      <xdr:nvSpPr>
        <xdr:cNvPr id="2559" name="Text Box 4"/>
        <xdr:cNvSpPr txBox="1">
          <a:spLocks noChangeArrowheads="1"/>
        </xdr:cNvSpPr>
      </xdr:nvSpPr>
      <xdr:spPr bwMode="auto">
        <a:xfrm>
          <a:off x="120967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836"/>
    <xdr:sp macro="" textlink="">
      <xdr:nvSpPr>
        <xdr:cNvPr id="2560" name="Text Box 6"/>
        <xdr:cNvSpPr txBox="1">
          <a:spLocks noChangeArrowheads="1"/>
        </xdr:cNvSpPr>
      </xdr:nvSpPr>
      <xdr:spPr bwMode="auto">
        <a:xfrm>
          <a:off x="120967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6836"/>
    <xdr:sp macro="" textlink="">
      <xdr:nvSpPr>
        <xdr:cNvPr id="2562" name="Text Box 6"/>
        <xdr:cNvSpPr txBox="1">
          <a:spLocks noChangeArrowheads="1"/>
        </xdr:cNvSpPr>
      </xdr:nvSpPr>
      <xdr:spPr bwMode="auto">
        <a:xfrm>
          <a:off x="260032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836"/>
    <xdr:sp macro="" textlink="">
      <xdr:nvSpPr>
        <xdr:cNvPr id="2563" name="Text Box 4"/>
        <xdr:cNvSpPr txBox="1">
          <a:spLocks noChangeArrowheads="1"/>
        </xdr:cNvSpPr>
      </xdr:nvSpPr>
      <xdr:spPr bwMode="auto">
        <a:xfrm>
          <a:off x="120967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836"/>
    <xdr:sp macro="" textlink="">
      <xdr:nvSpPr>
        <xdr:cNvPr id="2564" name="Text Box 6"/>
        <xdr:cNvSpPr txBox="1">
          <a:spLocks noChangeArrowheads="1"/>
        </xdr:cNvSpPr>
      </xdr:nvSpPr>
      <xdr:spPr bwMode="auto">
        <a:xfrm>
          <a:off x="1209675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6836"/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0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6836"/>
    <xdr:sp macro="" textlink="">
      <xdr:nvSpPr>
        <xdr:cNvPr id="2566" name="Text Box 6"/>
        <xdr:cNvSpPr txBox="1">
          <a:spLocks noChangeArrowheads="1"/>
        </xdr:cNvSpPr>
      </xdr:nvSpPr>
      <xdr:spPr bwMode="auto">
        <a:xfrm>
          <a:off x="0" y="170021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567" name="Text Box 4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568" name="Text Box 6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2569" name="Text Box 4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2570" name="Text Box 6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816348"/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209675" y="170021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816348"/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209675" y="170021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573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6373"/>
    <xdr:sp macro="" textlink="">
      <xdr:nvSpPr>
        <xdr:cNvPr id="2574" name="Text Box 4"/>
        <xdr:cNvSpPr txBox="1">
          <a:spLocks noChangeArrowheads="1"/>
        </xdr:cNvSpPr>
      </xdr:nvSpPr>
      <xdr:spPr bwMode="auto">
        <a:xfrm>
          <a:off x="1209675" y="170021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6373"/>
    <xdr:sp macro="" textlink="">
      <xdr:nvSpPr>
        <xdr:cNvPr id="2575" name="Text Box 6"/>
        <xdr:cNvSpPr txBox="1">
          <a:spLocks noChangeArrowheads="1"/>
        </xdr:cNvSpPr>
      </xdr:nvSpPr>
      <xdr:spPr bwMode="auto">
        <a:xfrm>
          <a:off x="1209675" y="170021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577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5153"/>
    <xdr:sp macro="" textlink="">
      <xdr:nvSpPr>
        <xdr:cNvPr id="2578" name="Text Box 4"/>
        <xdr:cNvSpPr txBox="1">
          <a:spLocks noChangeArrowheads="1"/>
        </xdr:cNvSpPr>
      </xdr:nvSpPr>
      <xdr:spPr bwMode="auto">
        <a:xfrm>
          <a:off x="260032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5153"/>
    <xdr:sp macro="" textlink="">
      <xdr:nvSpPr>
        <xdr:cNvPr id="2579" name="Text Box 6"/>
        <xdr:cNvSpPr txBox="1">
          <a:spLocks noChangeArrowheads="1"/>
        </xdr:cNvSpPr>
      </xdr:nvSpPr>
      <xdr:spPr bwMode="auto">
        <a:xfrm>
          <a:off x="260032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5153"/>
    <xdr:sp macro="" textlink="">
      <xdr:nvSpPr>
        <xdr:cNvPr id="2582" name="Text Box 4"/>
        <xdr:cNvSpPr txBox="1">
          <a:spLocks noChangeArrowheads="1"/>
        </xdr:cNvSpPr>
      </xdr:nvSpPr>
      <xdr:spPr bwMode="auto">
        <a:xfrm>
          <a:off x="0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5153"/>
    <xdr:sp macro="" textlink="">
      <xdr:nvSpPr>
        <xdr:cNvPr id="2583" name="Text Box 6"/>
        <xdr:cNvSpPr txBox="1">
          <a:spLocks noChangeArrowheads="1"/>
        </xdr:cNvSpPr>
      </xdr:nvSpPr>
      <xdr:spPr bwMode="auto">
        <a:xfrm>
          <a:off x="0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584" name="Text Box 4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585" name="Text Box 6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114</xdr:row>
      <xdr:rowOff>428625</xdr:rowOff>
    </xdr:from>
    <xdr:ext cx="85725" cy="156322"/>
    <xdr:sp macro="" textlink="">
      <xdr:nvSpPr>
        <xdr:cNvPr id="2586" name="Text Box 4"/>
        <xdr:cNvSpPr txBox="1">
          <a:spLocks noChangeArrowheads="1"/>
        </xdr:cNvSpPr>
      </xdr:nvSpPr>
      <xdr:spPr bwMode="auto">
        <a:xfrm>
          <a:off x="314325" y="2509837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114</xdr:row>
      <xdr:rowOff>428625</xdr:rowOff>
    </xdr:from>
    <xdr:ext cx="85725" cy="156322"/>
    <xdr:sp macro="" textlink="">
      <xdr:nvSpPr>
        <xdr:cNvPr id="2587" name="Text Box 4"/>
        <xdr:cNvSpPr txBox="1">
          <a:spLocks noChangeArrowheads="1"/>
        </xdr:cNvSpPr>
      </xdr:nvSpPr>
      <xdr:spPr bwMode="auto">
        <a:xfrm>
          <a:off x="314325" y="2509837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90</xdr:row>
      <xdr:rowOff>428625</xdr:rowOff>
    </xdr:from>
    <xdr:ext cx="85725" cy="150329"/>
    <xdr:sp macro="" textlink="">
      <xdr:nvSpPr>
        <xdr:cNvPr id="2588" name="Text Box 4"/>
        <xdr:cNvSpPr txBox="1">
          <a:spLocks noChangeArrowheads="1"/>
        </xdr:cNvSpPr>
      </xdr:nvSpPr>
      <xdr:spPr bwMode="auto">
        <a:xfrm>
          <a:off x="314325" y="1973580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2589" name="Text Box 4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2590" name="Text Box 6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1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2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3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4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5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6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85725" cy="114300"/>
    <xdr:sp macro="" textlink="">
      <xdr:nvSpPr>
        <xdr:cNvPr id="2597" name="Text Box 4"/>
        <xdr:cNvSpPr txBox="1">
          <a:spLocks noChangeArrowheads="1"/>
        </xdr:cNvSpPr>
      </xdr:nvSpPr>
      <xdr:spPr bwMode="auto">
        <a:xfrm>
          <a:off x="260032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85725" cy="114300"/>
    <xdr:sp macro="" textlink="">
      <xdr:nvSpPr>
        <xdr:cNvPr id="2598" name="Text Box 6"/>
        <xdr:cNvSpPr txBox="1">
          <a:spLocks noChangeArrowheads="1"/>
        </xdr:cNvSpPr>
      </xdr:nvSpPr>
      <xdr:spPr bwMode="auto">
        <a:xfrm>
          <a:off x="260032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599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2600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85725" cy="114300"/>
    <xdr:sp macro="" textlink="">
      <xdr:nvSpPr>
        <xdr:cNvPr id="2601" name="Text Box 4"/>
        <xdr:cNvSpPr txBox="1">
          <a:spLocks noChangeArrowheads="1"/>
        </xdr:cNvSpPr>
      </xdr:nvSpPr>
      <xdr:spPr bwMode="auto">
        <a:xfrm>
          <a:off x="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85725" cy="114300"/>
    <xdr:sp macro="" textlink="">
      <xdr:nvSpPr>
        <xdr:cNvPr id="2602" name="Text Box 6"/>
        <xdr:cNvSpPr txBox="1">
          <a:spLocks noChangeArrowheads="1"/>
        </xdr:cNvSpPr>
      </xdr:nvSpPr>
      <xdr:spPr bwMode="auto">
        <a:xfrm>
          <a:off x="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85725" cy="114300"/>
    <xdr:sp macro="" textlink="">
      <xdr:nvSpPr>
        <xdr:cNvPr id="2603" name="Text Box 6"/>
        <xdr:cNvSpPr txBox="1">
          <a:spLocks noChangeArrowheads="1"/>
        </xdr:cNvSpPr>
      </xdr:nvSpPr>
      <xdr:spPr bwMode="auto">
        <a:xfrm>
          <a:off x="382905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816348"/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1209675" y="224313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816348"/>
    <xdr:sp macro="" textlink="">
      <xdr:nvSpPr>
        <xdr:cNvPr id="2605" name="Text Box 6"/>
        <xdr:cNvSpPr txBox="1">
          <a:spLocks noChangeArrowheads="1"/>
        </xdr:cNvSpPr>
      </xdr:nvSpPr>
      <xdr:spPr bwMode="auto">
        <a:xfrm>
          <a:off x="1209675" y="224313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5153"/>
    <xdr:sp macro="" textlink="">
      <xdr:nvSpPr>
        <xdr:cNvPr id="2606" name="Text Box 6"/>
        <xdr:cNvSpPr txBox="1">
          <a:spLocks noChangeArrowheads="1"/>
        </xdr:cNvSpPr>
      </xdr:nvSpPr>
      <xdr:spPr bwMode="auto">
        <a:xfrm>
          <a:off x="1209675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6373"/>
    <xdr:sp macro="" textlink="">
      <xdr:nvSpPr>
        <xdr:cNvPr id="2607" name="Text Box 4"/>
        <xdr:cNvSpPr txBox="1">
          <a:spLocks noChangeArrowheads="1"/>
        </xdr:cNvSpPr>
      </xdr:nvSpPr>
      <xdr:spPr bwMode="auto">
        <a:xfrm>
          <a:off x="1209675" y="224313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6373"/>
    <xdr:sp macro="" textlink="">
      <xdr:nvSpPr>
        <xdr:cNvPr id="2608" name="Text Box 6"/>
        <xdr:cNvSpPr txBox="1">
          <a:spLocks noChangeArrowheads="1"/>
        </xdr:cNvSpPr>
      </xdr:nvSpPr>
      <xdr:spPr bwMode="auto">
        <a:xfrm>
          <a:off x="1209675" y="224313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5153"/>
    <xdr:sp macro="" textlink="">
      <xdr:nvSpPr>
        <xdr:cNvPr id="2609" name="Text Box 4"/>
        <xdr:cNvSpPr txBox="1">
          <a:spLocks noChangeArrowheads="1"/>
        </xdr:cNvSpPr>
      </xdr:nvSpPr>
      <xdr:spPr bwMode="auto">
        <a:xfrm>
          <a:off x="1209675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5153"/>
    <xdr:sp macro="" textlink="">
      <xdr:nvSpPr>
        <xdr:cNvPr id="2610" name="Text Box 6"/>
        <xdr:cNvSpPr txBox="1">
          <a:spLocks noChangeArrowheads="1"/>
        </xdr:cNvSpPr>
      </xdr:nvSpPr>
      <xdr:spPr bwMode="auto">
        <a:xfrm>
          <a:off x="1209675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675153"/>
    <xdr:sp macro="" textlink="">
      <xdr:nvSpPr>
        <xdr:cNvPr id="2612" name="Text Box 6"/>
        <xdr:cNvSpPr txBox="1">
          <a:spLocks noChangeArrowheads="1"/>
        </xdr:cNvSpPr>
      </xdr:nvSpPr>
      <xdr:spPr bwMode="auto">
        <a:xfrm>
          <a:off x="2600325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5153"/>
    <xdr:sp macro="" textlink="">
      <xdr:nvSpPr>
        <xdr:cNvPr id="2613" name="Text Box 4"/>
        <xdr:cNvSpPr txBox="1">
          <a:spLocks noChangeArrowheads="1"/>
        </xdr:cNvSpPr>
      </xdr:nvSpPr>
      <xdr:spPr bwMode="auto">
        <a:xfrm>
          <a:off x="1209675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5153"/>
    <xdr:sp macro="" textlink="">
      <xdr:nvSpPr>
        <xdr:cNvPr id="2614" name="Text Box 6"/>
        <xdr:cNvSpPr txBox="1">
          <a:spLocks noChangeArrowheads="1"/>
        </xdr:cNvSpPr>
      </xdr:nvSpPr>
      <xdr:spPr bwMode="auto">
        <a:xfrm>
          <a:off x="1209675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85725" cy="675153"/>
    <xdr:sp macro="" textlink="">
      <xdr:nvSpPr>
        <xdr:cNvPr id="2615" name="Text Box 4"/>
        <xdr:cNvSpPr txBox="1">
          <a:spLocks noChangeArrowheads="1"/>
        </xdr:cNvSpPr>
      </xdr:nvSpPr>
      <xdr:spPr bwMode="auto">
        <a:xfrm>
          <a:off x="0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85725" cy="675153"/>
    <xdr:sp macro="" textlink="">
      <xdr:nvSpPr>
        <xdr:cNvPr id="2616" name="Text Box 6"/>
        <xdr:cNvSpPr txBox="1">
          <a:spLocks noChangeArrowheads="1"/>
        </xdr:cNvSpPr>
      </xdr:nvSpPr>
      <xdr:spPr bwMode="auto">
        <a:xfrm>
          <a:off x="0" y="224313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94</xdr:row>
      <xdr:rowOff>428625</xdr:rowOff>
    </xdr:from>
    <xdr:ext cx="85725" cy="150329"/>
    <xdr:sp macro="" textlink="">
      <xdr:nvSpPr>
        <xdr:cNvPr id="2617" name="Text Box 4"/>
        <xdr:cNvSpPr txBox="1">
          <a:spLocks noChangeArrowheads="1"/>
        </xdr:cNvSpPr>
      </xdr:nvSpPr>
      <xdr:spPr bwMode="auto">
        <a:xfrm>
          <a:off x="314325" y="206025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2618" name="Text Box 4"/>
        <xdr:cNvSpPr txBox="1">
          <a:spLocks noChangeArrowheads="1"/>
        </xdr:cNvSpPr>
      </xdr:nvSpPr>
      <xdr:spPr bwMode="auto">
        <a:xfrm>
          <a:off x="3829050" y="224313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2619" name="Text Box 6"/>
        <xdr:cNvSpPr txBox="1">
          <a:spLocks noChangeArrowheads="1"/>
        </xdr:cNvSpPr>
      </xdr:nvSpPr>
      <xdr:spPr bwMode="auto">
        <a:xfrm>
          <a:off x="3829050" y="224313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836"/>
    <xdr:sp macro="" textlink="">
      <xdr:nvSpPr>
        <xdr:cNvPr id="2620" name="Text Box 6"/>
        <xdr:cNvSpPr txBox="1">
          <a:spLocks noChangeArrowheads="1"/>
        </xdr:cNvSpPr>
      </xdr:nvSpPr>
      <xdr:spPr bwMode="auto">
        <a:xfrm>
          <a:off x="120967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21416"/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1209675" y="2384107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21416"/>
    <xdr:sp macro="" textlink="">
      <xdr:nvSpPr>
        <xdr:cNvPr id="2622" name="Text Box 6"/>
        <xdr:cNvSpPr txBox="1">
          <a:spLocks noChangeArrowheads="1"/>
        </xdr:cNvSpPr>
      </xdr:nvSpPr>
      <xdr:spPr bwMode="auto">
        <a:xfrm>
          <a:off x="1209675" y="2384107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836"/>
    <xdr:sp macro="" textlink="">
      <xdr:nvSpPr>
        <xdr:cNvPr id="2623" name="Text Box 4"/>
        <xdr:cNvSpPr txBox="1">
          <a:spLocks noChangeArrowheads="1"/>
        </xdr:cNvSpPr>
      </xdr:nvSpPr>
      <xdr:spPr bwMode="auto">
        <a:xfrm>
          <a:off x="120967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836"/>
    <xdr:sp macro="" textlink="">
      <xdr:nvSpPr>
        <xdr:cNvPr id="2624" name="Text Box 6"/>
        <xdr:cNvSpPr txBox="1">
          <a:spLocks noChangeArrowheads="1"/>
        </xdr:cNvSpPr>
      </xdr:nvSpPr>
      <xdr:spPr bwMode="auto">
        <a:xfrm>
          <a:off x="120967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6836"/>
    <xdr:sp macro="" textlink="">
      <xdr:nvSpPr>
        <xdr:cNvPr id="2626" name="Text Box 6"/>
        <xdr:cNvSpPr txBox="1">
          <a:spLocks noChangeArrowheads="1"/>
        </xdr:cNvSpPr>
      </xdr:nvSpPr>
      <xdr:spPr bwMode="auto">
        <a:xfrm>
          <a:off x="260032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836"/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20967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836"/>
    <xdr:sp macro="" textlink="">
      <xdr:nvSpPr>
        <xdr:cNvPr id="2628" name="Text Box 6"/>
        <xdr:cNvSpPr txBox="1">
          <a:spLocks noChangeArrowheads="1"/>
        </xdr:cNvSpPr>
      </xdr:nvSpPr>
      <xdr:spPr bwMode="auto">
        <a:xfrm>
          <a:off x="1209675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6836"/>
    <xdr:sp macro="" textlink="">
      <xdr:nvSpPr>
        <xdr:cNvPr id="2629" name="Text Box 4"/>
        <xdr:cNvSpPr txBox="1">
          <a:spLocks noChangeArrowheads="1"/>
        </xdr:cNvSpPr>
      </xdr:nvSpPr>
      <xdr:spPr bwMode="auto">
        <a:xfrm>
          <a:off x="0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6836"/>
    <xdr:sp macro="" textlink="">
      <xdr:nvSpPr>
        <xdr:cNvPr id="2630" name="Text Box 6"/>
        <xdr:cNvSpPr txBox="1">
          <a:spLocks noChangeArrowheads="1"/>
        </xdr:cNvSpPr>
      </xdr:nvSpPr>
      <xdr:spPr bwMode="auto">
        <a:xfrm>
          <a:off x="0" y="238410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2631" name="Text Box 4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2632" name="Text Box 6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2633" name="Text Box 4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2634" name="Text Box 6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816348"/>
    <xdr:sp macro="" textlink="">
      <xdr:nvSpPr>
        <xdr:cNvPr id="2635" name="Text Box 4"/>
        <xdr:cNvSpPr txBox="1">
          <a:spLocks noChangeArrowheads="1"/>
        </xdr:cNvSpPr>
      </xdr:nvSpPr>
      <xdr:spPr bwMode="auto">
        <a:xfrm>
          <a:off x="1209675" y="238410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816348"/>
    <xdr:sp macro="" textlink="">
      <xdr:nvSpPr>
        <xdr:cNvPr id="2636" name="Text Box 6"/>
        <xdr:cNvSpPr txBox="1">
          <a:spLocks noChangeArrowheads="1"/>
        </xdr:cNvSpPr>
      </xdr:nvSpPr>
      <xdr:spPr bwMode="auto">
        <a:xfrm>
          <a:off x="1209675" y="238410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2637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6373"/>
    <xdr:sp macro="" textlink="">
      <xdr:nvSpPr>
        <xdr:cNvPr id="2638" name="Text Box 4"/>
        <xdr:cNvSpPr txBox="1">
          <a:spLocks noChangeArrowheads="1"/>
        </xdr:cNvSpPr>
      </xdr:nvSpPr>
      <xdr:spPr bwMode="auto">
        <a:xfrm>
          <a:off x="1209675" y="238410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6373"/>
    <xdr:sp macro="" textlink="">
      <xdr:nvSpPr>
        <xdr:cNvPr id="2639" name="Text Box 6"/>
        <xdr:cNvSpPr txBox="1">
          <a:spLocks noChangeArrowheads="1"/>
        </xdr:cNvSpPr>
      </xdr:nvSpPr>
      <xdr:spPr bwMode="auto">
        <a:xfrm>
          <a:off x="1209675" y="238410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2640" name="Text Box 4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2641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5153"/>
    <xdr:sp macro="" textlink="">
      <xdr:nvSpPr>
        <xdr:cNvPr id="2642" name="Text Box 4"/>
        <xdr:cNvSpPr txBox="1">
          <a:spLocks noChangeArrowheads="1"/>
        </xdr:cNvSpPr>
      </xdr:nvSpPr>
      <xdr:spPr bwMode="auto">
        <a:xfrm>
          <a:off x="260032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5153"/>
    <xdr:sp macro="" textlink="">
      <xdr:nvSpPr>
        <xdr:cNvPr id="2643" name="Text Box 6"/>
        <xdr:cNvSpPr txBox="1">
          <a:spLocks noChangeArrowheads="1"/>
        </xdr:cNvSpPr>
      </xdr:nvSpPr>
      <xdr:spPr bwMode="auto">
        <a:xfrm>
          <a:off x="260032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2644" name="Text Box 4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2645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5153"/>
    <xdr:sp macro="" textlink="">
      <xdr:nvSpPr>
        <xdr:cNvPr id="2646" name="Text Box 4"/>
        <xdr:cNvSpPr txBox="1">
          <a:spLocks noChangeArrowheads="1"/>
        </xdr:cNvSpPr>
      </xdr:nvSpPr>
      <xdr:spPr bwMode="auto">
        <a:xfrm>
          <a:off x="0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5153"/>
    <xdr:sp macro="" textlink="">
      <xdr:nvSpPr>
        <xdr:cNvPr id="2647" name="Text Box 6"/>
        <xdr:cNvSpPr txBox="1">
          <a:spLocks noChangeArrowheads="1"/>
        </xdr:cNvSpPr>
      </xdr:nvSpPr>
      <xdr:spPr bwMode="auto">
        <a:xfrm>
          <a:off x="0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2649" name="Text Box 6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143</xdr:row>
      <xdr:rowOff>428625</xdr:rowOff>
    </xdr:from>
    <xdr:ext cx="85725" cy="156322"/>
    <xdr:sp macro="" textlink="">
      <xdr:nvSpPr>
        <xdr:cNvPr id="2650" name="Text Box 4"/>
        <xdr:cNvSpPr txBox="1">
          <a:spLocks noChangeArrowheads="1"/>
        </xdr:cNvSpPr>
      </xdr:nvSpPr>
      <xdr:spPr bwMode="auto">
        <a:xfrm>
          <a:off x="314325" y="3167062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143</xdr:row>
      <xdr:rowOff>428625</xdr:rowOff>
    </xdr:from>
    <xdr:ext cx="85725" cy="156322"/>
    <xdr:sp macro="" textlink="">
      <xdr:nvSpPr>
        <xdr:cNvPr id="2651" name="Text Box 4"/>
        <xdr:cNvSpPr txBox="1">
          <a:spLocks noChangeArrowheads="1"/>
        </xdr:cNvSpPr>
      </xdr:nvSpPr>
      <xdr:spPr bwMode="auto">
        <a:xfrm>
          <a:off x="314325" y="3167062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119</xdr:row>
      <xdr:rowOff>428625</xdr:rowOff>
    </xdr:from>
    <xdr:ext cx="85725" cy="150329"/>
    <xdr:sp macro="" textlink="">
      <xdr:nvSpPr>
        <xdr:cNvPr id="2652" name="Text Box 4"/>
        <xdr:cNvSpPr txBox="1">
          <a:spLocks noChangeArrowheads="1"/>
        </xdr:cNvSpPr>
      </xdr:nvSpPr>
      <xdr:spPr bwMode="auto">
        <a:xfrm>
          <a:off x="314325" y="263080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2653" name="Text Box 4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2654" name="Text Box 6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55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56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57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58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59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60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138</xdr:row>
      <xdr:rowOff>0</xdr:rowOff>
    </xdr:from>
    <xdr:ext cx="85725" cy="114300"/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260032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138</xdr:row>
      <xdr:rowOff>0</xdr:rowOff>
    </xdr:from>
    <xdr:ext cx="85725" cy="114300"/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260032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63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2664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85725" cy="114300"/>
    <xdr:sp macro="" textlink="">
      <xdr:nvSpPr>
        <xdr:cNvPr id="2665" name="Text Box 4"/>
        <xdr:cNvSpPr txBox="1">
          <a:spLocks noChangeArrowheads="1"/>
        </xdr:cNvSpPr>
      </xdr:nvSpPr>
      <xdr:spPr bwMode="auto">
        <a:xfrm>
          <a:off x="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85725" cy="114300"/>
    <xdr:sp macro="" textlink="">
      <xdr:nvSpPr>
        <xdr:cNvPr id="2666" name="Text Box 6"/>
        <xdr:cNvSpPr txBox="1">
          <a:spLocks noChangeArrowheads="1"/>
        </xdr:cNvSpPr>
      </xdr:nvSpPr>
      <xdr:spPr bwMode="auto">
        <a:xfrm>
          <a:off x="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85725" cy="114300"/>
    <xdr:sp macro="" textlink="">
      <xdr:nvSpPr>
        <xdr:cNvPr id="2667" name="Text Box 6"/>
        <xdr:cNvSpPr txBox="1">
          <a:spLocks noChangeArrowheads="1"/>
        </xdr:cNvSpPr>
      </xdr:nvSpPr>
      <xdr:spPr bwMode="auto">
        <a:xfrm>
          <a:off x="382905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816348"/>
    <xdr:sp macro="" textlink="">
      <xdr:nvSpPr>
        <xdr:cNvPr id="2668" name="Text Box 4"/>
        <xdr:cNvSpPr txBox="1">
          <a:spLocks noChangeArrowheads="1"/>
        </xdr:cNvSpPr>
      </xdr:nvSpPr>
      <xdr:spPr bwMode="auto">
        <a:xfrm>
          <a:off x="1209675" y="290036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816348"/>
    <xdr:sp macro="" textlink="">
      <xdr:nvSpPr>
        <xdr:cNvPr id="2669" name="Text Box 6"/>
        <xdr:cNvSpPr txBox="1">
          <a:spLocks noChangeArrowheads="1"/>
        </xdr:cNvSpPr>
      </xdr:nvSpPr>
      <xdr:spPr bwMode="auto">
        <a:xfrm>
          <a:off x="1209675" y="290036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5153"/>
    <xdr:sp macro="" textlink="">
      <xdr:nvSpPr>
        <xdr:cNvPr id="2670" name="Text Box 6"/>
        <xdr:cNvSpPr txBox="1">
          <a:spLocks noChangeArrowheads="1"/>
        </xdr:cNvSpPr>
      </xdr:nvSpPr>
      <xdr:spPr bwMode="auto">
        <a:xfrm>
          <a:off x="120967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6373"/>
    <xdr:sp macro="" textlink="">
      <xdr:nvSpPr>
        <xdr:cNvPr id="2671" name="Text Box 4"/>
        <xdr:cNvSpPr txBox="1">
          <a:spLocks noChangeArrowheads="1"/>
        </xdr:cNvSpPr>
      </xdr:nvSpPr>
      <xdr:spPr bwMode="auto">
        <a:xfrm>
          <a:off x="1209675" y="290036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6373"/>
    <xdr:sp macro="" textlink="">
      <xdr:nvSpPr>
        <xdr:cNvPr id="2672" name="Text Box 6"/>
        <xdr:cNvSpPr txBox="1">
          <a:spLocks noChangeArrowheads="1"/>
        </xdr:cNvSpPr>
      </xdr:nvSpPr>
      <xdr:spPr bwMode="auto">
        <a:xfrm>
          <a:off x="1209675" y="290036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5153"/>
    <xdr:sp macro="" textlink="">
      <xdr:nvSpPr>
        <xdr:cNvPr id="2673" name="Text Box 4"/>
        <xdr:cNvSpPr txBox="1">
          <a:spLocks noChangeArrowheads="1"/>
        </xdr:cNvSpPr>
      </xdr:nvSpPr>
      <xdr:spPr bwMode="auto">
        <a:xfrm>
          <a:off x="120967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5153"/>
    <xdr:sp macro="" textlink="">
      <xdr:nvSpPr>
        <xdr:cNvPr id="2674" name="Text Box 6"/>
        <xdr:cNvSpPr txBox="1">
          <a:spLocks noChangeArrowheads="1"/>
        </xdr:cNvSpPr>
      </xdr:nvSpPr>
      <xdr:spPr bwMode="auto">
        <a:xfrm>
          <a:off x="120967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85725" cy="675153"/>
    <xdr:sp macro="" textlink="">
      <xdr:nvSpPr>
        <xdr:cNvPr id="2675" name="Text Box 4"/>
        <xdr:cNvSpPr txBox="1">
          <a:spLocks noChangeArrowheads="1"/>
        </xdr:cNvSpPr>
      </xdr:nvSpPr>
      <xdr:spPr bwMode="auto">
        <a:xfrm>
          <a:off x="260032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85725" cy="675153"/>
    <xdr:sp macro="" textlink="">
      <xdr:nvSpPr>
        <xdr:cNvPr id="2676" name="Text Box 6"/>
        <xdr:cNvSpPr txBox="1">
          <a:spLocks noChangeArrowheads="1"/>
        </xdr:cNvSpPr>
      </xdr:nvSpPr>
      <xdr:spPr bwMode="auto">
        <a:xfrm>
          <a:off x="260032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5153"/>
    <xdr:sp macro="" textlink="">
      <xdr:nvSpPr>
        <xdr:cNvPr id="2677" name="Text Box 4"/>
        <xdr:cNvSpPr txBox="1">
          <a:spLocks noChangeArrowheads="1"/>
        </xdr:cNvSpPr>
      </xdr:nvSpPr>
      <xdr:spPr bwMode="auto">
        <a:xfrm>
          <a:off x="120967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5153"/>
    <xdr:sp macro="" textlink="">
      <xdr:nvSpPr>
        <xdr:cNvPr id="2678" name="Text Box 6"/>
        <xdr:cNvSpPr txBox="1">
          <a:spLocks noChangeArrowheads="1"/>
        </xdr:cNvSpPr>
      </xdr:nvSpPr>
      <xdr:spPr bwMode="auto">
        <a:xfrm>
          <a:off x="1209675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85725" cy="675153"/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0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85725" cy="675153"/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0" y="290036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123</xdr:row>
      <xdr:rowOff>428625</xdr:rowOff>
    </xdr:from>
    <xdr:ext cx="85725" cy="150329"/>
    <xdr:sp macro="" textlink="">
      <xdr:nvSpPr>
        <xdr:cNvPr id="2681" name="Text Box 4"/>
        <xdr:cNvSpPr txBox="1">
          <a:spLocks noChangeArrowheads="1"/>
        </xdr:cNvSpPr>
      </xdr:nvSpPr>
      <xdr:spPr bwMode="auto">
        <a:xfrm>
          <a:off x="314325" y="271748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85725" cy="152400"/>
    <xdr:sp macro="" textlink="">
      <xdr:nvSpPr>
        <xdr:cNvPr id="2682" name="Text Box 4"/>
        <xdr:cNvSpPr txBox="1">
          <a:spLocks noChangeArrowheads="1"/>
        </xdr:cNvSpPr>
      </xdr:nvSpPr>
      <xdr:spPr bwMode="auto">
        <a:xfrm>
          <a:off x="3829050" y="29003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85725" cy="152400"/>
    <xdr:sp macro="" textlink="">
      <xdr:nvSpPr>
        <xdr:cNvPr id="2683" name="Text Box 6"/>
        <xdr:cNvSpPr txBox="1">
          <a:spLocks noChangeArrowheads="1"/>
        </xdr:cNvSpPr>
      </xdr:nvSpPr>
      <xdr:spPr bwMode="auto">
        <a:xfrm>
          <a:off x="3829050" y="29003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836"/>
    <xdr:sp macro="" textlink="">
      <xdr:nvSpPr>
        <xdr:cNvPr id="2684" name="Text Box 6"/>
        <xdr:cNvSpPr txBox="1">
          <a:spLocks noChangeArrowheads="1"/>
        </xdr:cNvSpPr>
      </xdr:nvSpPr>
      <xdr:spPr bwMode="auto">
        <a:xfrm>
          <a:off x="120967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21416"/>
    <xdr:sp macro="" textlink="">
      <xdr:nvSpPr>
        <xdr:cNvPr id="2685" name="Text Box 4"/>
        <xdr:cNvSpPr txBox="1">
          <a:spLocks noChangeArrowheads="1"/>
        </xdr:cNvSpPr>
      </xdr:nvSpPr>
      <xdr:spPr bwMode="auto">
        <a:xfrm>
          <a:off x="1209675" y="304133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21416"/>
    <xdr:sp macro="" textlink="">
      <xdr:nvSpPr>
        <xdr:cNvPr id="2686" name="Text Box 6"/>
        <xdr:cNvSpPr txBox="1">
          <a:spLocks noChangeArrowheads="1"/>
        </xdr:cNvSpPr>
      </xdr:nvSpPr>
      <xdr:spPr bwMode="auto">
        <a:xfrm>
          <a:off x="1209675" y="304133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836"/>
    <xdr:sp macro="" textlink="">
      <xdr:nvSpPr>
        <xdr:cNvPr id="2687" name="Text Box 4"/>
        <xdr:cNvSpPr txBox="1">
          <a:spLocks noChangeArrowheads="1"/>
        </xdr:cNvSpPr>
      </xdr:nvSpPr>
      <xdr:spPr bwMode="auto">
        <a:xfrm>
          <a:off x="120967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836"/>
    <xdr:sp macro="" textlink="">
      <xdr:nvSpPr>
        <xdr:cNvPr id="2688" name="Text Box 6"/>
        <xdr:cNvSpPr txBox="1">
          <a:spLocks noChangeArrowheads="1"/>
        </xdr:cNvSpPr>
      </xdr:nvSpPr>
      <xdr:spPr bwMode="auto">
        <a:xfrm>
          <a:off x="120967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6836"/>
    <xdr:sp macro="" textlink="">
      <xdr:nvSpPr>
        <xdr:cNvPr id="2689" name="Text Box 4"/>
        <xdr:cNvSpPr txBox="1">
          <a:spLocks noChangeArrowheads="1"/>
        </xdr:cNvSpPr>
      </xdr:nvSpPr>
      <xdr:spPr bwMode="auto">
        <a:xfrm>
          <a:off x="260032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6836"/>
    <xdr:sp macro="" textlink="">
      <xdr:nvSpPr>
        <xdr:cNvPr id="2690" name="Text Box 6"/>
        <xdr:cNvSpPr txBox="1">
          <a:spLocks noChangeArrowheads="1"/>
        </xdr:cNvSpPr>
      </xdr:nvSpPr>
      <xdr:spPr bwMode="auto">
        <a:xfrm>
          <a:off x="260032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836"/>
    <xdr:sp macro="" textlink="">
      <xdr:nvSpPr>
        <xdr:cNvPr id="2691" name="Text Box 4"/>
        <xdr:cNvSpPr txBox="1">
          <a:spLocks noChangeArrowheads="1"/>
        </xdr:cNvSpPr>
      </xdr:nvSpPr>
      <xdr:spPr bwMode="auto">
        <a:xfrm>
          <a:off x="120967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836"/>
    <xdr:sp macro="" textlink="">
      <xdr:nvSpPr>
        <xdr:cNvPr id="2692" name="Text Box 6"/>
        <xdr:cNvSpPr txBox="1">
          <a:spLocks noChangeArrowheads="1"/>
        </xdr:cNvSpPr>
      </xdr:nvSpPr>
      <xdr:spPr bwMode="auto">
        <a:xfrm>
          <a:off x="1209675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6836"/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0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6836"/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0" y="304133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2695" name="Text Box 4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2696" name="Text Box 6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2697" name="Text Box 4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2698" name="Text Box 6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816348"/>
    <xdr:sp macro="" textlink="">
      <xdr:nvSpPr>
        <xdr:cNvPr id="2699" name="Text Box 4"/>
        <xdr:cNvSpPr txBox="1">
          <a:spLocks noChangeArrowheads="1"/>
        </xdr:cNvSpPr>
      </xdr:nvSpPr>
      <xdr:spPr bwMode="auto">
        <a:xfrm>
          <a:off x="1209675" y="304133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816348"/>
    <xdr:sp macro="" textlink="">
      <xdr:nvSpPr>
        <xdr:cNvPr id="2700" name="Text Box 6"/>
        <xdr:cNvSpPr txBox="1">
          <a:spLocks noChangeArrowheads="1"/>
        </xdr:cNvSpPr>
      </xdr:nvSpPr>
      <xdr:spPr bwMode="auto">
        <a:xfrm>
          <a:off x="1209675" y="304133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2701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6373"/>
    <xdr:sp macro="" textlink="">
      <xdr:nvSpPr>
        <xdr:cNvPr id="2702" name="Text Box 4"/>
        <xdr:cNvSpPr txBox="1">
          <a:spLocks noChangeArrowheads="1"/>
        </xdr:cNvSpPr>
      </xdr:nvSpPr>
      <xdr:spPr bwMode="auto">
        <a:xfrm>
          <a:off x="1209675" y="304133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6373"/>
    <xdr:sp macro="" textlink="">
      <xdr:nvSpPr>
        <xdr:cNvPr id="2703" name="Text Box 6"/>
        <xdr:cNvSpPr txBox="1">
          <a:spLocks noChangeArrowheads="1"/>
        </xdr:cNvSpPr>
      </xdr:nvSpPr>
      <xdr:spPr bwMode="auto">
        <a:xfrm>
          <a:off x="1209675" y="304133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2704" name="Text Box 4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2705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5153"/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260032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5153"/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260032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2708" name="Text Box 4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2709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5153"/>
    <xdr:sp macro="" textlink="">
      <xdr:nvSpPr>
        <xdr:cNvPr id="2710" name="Text Box 4"/>
        <xdr:cNvSpPr txBox="1">
          <a:spLocks noChangeArrowheads="1"/>
        </xdr:cNvSpPr>
      </xdr:nvSpPr>
      <xdr:spPr bwMode="auto">
        <a:xfrm>
          <a:off x="0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5153"/>
    <xdr:sp macro="" textlink="">
      <xdr:nvSpPr>
        <xdr:cNvPr id="2711" name="Text Box 6"/>
        <xdr:cNvSpPr txBox="1">
          <a:spLocks noChangeArrowheads="1"/>
        </xdr:cNvSpPr>
      </xdr:nvSpPr>
      <xdr:spPr bwMode="auto">
        <a:xfrm>
          <a:off x="0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2712" name="Text Box 4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2713" name="Text Box 6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172</xdr:row>
      <xdr:rowOff>428625</xdr:rowOff>
    </xdr:from>
    <xdr:ext cx="85725" cy="156322"/>
    <xdr:sp macro="" textlink="">
      <xdr:nvSpPr>
        <xdr:cNvPr id="2714" name="Text Box 4"/>
        <xdr:cNvSpPr txBox="1">
          <a:spLocks noChangeArrowheads="1"/>
        </xdr:cNvSpPr>
      </xdr:nvSpPr>
      <xdr:spPr bwMode="auto">
        <a:xfrm>
          <a:off x="314325" y="38271450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172</xdr:row>
      <xdr:rowOff>428625</xdr:rowOff>
    </xdr:from>
    <xdr:ext cx="85725" cy="156322"/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314325" y="38271450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148</xdr:row>
      <xdr:rowOff>428625</xdr:rowOff>
    </xdr:from>
    <xdr:ext cx="85725" cy="150329"/>
    <xdr:sp macro="" textlink="">
      <xdr:nvSpPr>
        <xdr:cNvPr id="2716" name="Text Box 4"/>
        <xdr:cNvSpPr txBox="1">
          <a:spLocks noChangeArrowheads="1"/>
        </xdr:cNvSpPr>
      </xdr:nvSpPr>
      <xdr:spPr bwMode="auto">
        <a:xfrm>
          <a:off x="314325" y="329088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2717" name="Text Box 4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2718" name="Text Box 6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19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0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1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2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3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4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85725" cy="114300"/>
    <xdr:sp macro="" textlink="">
      <xdr:nvSpPr>
        <xdr:cNvPr id="2725" name="Text Box 4"/>
        <xdr:cNvSpPr txBox="1">
          <a:spLocks noChangeArrowheads="1"/>
        </xdr:cNvSpPr>
      </xdr:nvSpPr>
      <xdr:spPr bwMode="auto">
        <a:xfrm>
          <a:off x="260032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85725" cy="114300"/>
    <xdr:sp macro="" textlink="">
      <xdr:nvSpPr>
        <xdr:cNvPr id="2726" name="Text Box 6"/>
        <xdr:cNvSpPr txBox="1">
          <a:spLocks noChangeArrowheads="1"/>
        </xdr:cNvSpPr>
      </xdr:nvSpPr>
      <xdr:spPr bwMode="auto">
        <a:xfrm>
          <a:off x="260032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7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2728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85725" cy="114300"/>
    <xdr:sp macro="" textlink="">
      <xdr:nvSpPr>
        <xdr:cNvPr id="2729" name="Text Box 4"/>
        <xdr:cNvSpPr txBox="1">
          <a:spLocks noChangeArrowheads="1"/>
        </xdr:cNvSpPr>
      </xdr:nvSpPr>
      <xdr:spPr bwMode="auto">
        <a:xfrm>
          <a:off x="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85725" cy="114300"/>
    <xdr:sp macro="" textlink="">
      <xdr:nvSpPr>
        <xdr:cNvPr id="2730" name="Text Box 6"/>
        <xdr:cNvSpPr txBox="1">
          <a:spLocks noChangeArrowheads="1"/>
        </xdr:cNvSpPr>
      </xdr:nvSpPr>
      <xdr:spPr bwMode="auto">
        <a:xfrm>
          <a:off x="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85725" cy="114300"/>
    <xdr:sp macro="" textlink="">
      <xdr:nvSpPr>
        <xdr:cNvPr id="2731" name="Text Box 6"/>
        <xdr:cNvSpPr txBox="1">
          <a:spLocks noChangeArrowheads="1"/>
        </xdr:cNvSpPr>
      </xdr:nvSpPr>
      <xdr:spPr bwMode="auto">
        <a:xfrm>
          <a:off x="382905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816348"/>
    <xdr:sp macro="" textlink="">
      <xdr:nvSpPr>
        <xdr:cNvPr id="2732" name="Text Box 4"/>
        <xdr:cNvSpPr txBox="1">
          <a:spLocks noChangeArrowheads="1"/>
        </xdr:cNvSpPr>
      </xdr:nvSpPr>
      <xdr:spPr bwMode="auto">
        <a:xfrm>
          <a:off x="1209675" y="356044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816348"/>
    <xdr:sp macro="" textlink="">
      <xdr:nvSpPr>
        <xdr:cNvPr id="2733" name="Text Box 6"/>
        <xdr:cNvSpPr txBox="1">
          <a:spLocks noChangeArrowheads="1"/>
        </xdr:cNvSpPr>
      </xdr:nvSpPr>
      <xdr:spPr bwMode="auto">
        <a:xfrm>
          <a:off x="1209675" y="356044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5153"/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20967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6373"/>
    <xdr:sp macro="" textlink="">
      <xdr:nvSpPr>
        <xdr:cNvPr id="2735" name="Text Box 4"/>
        <xdr:cNvSpPr txBox="1">
          <a:spLocks noChangeArrowheads="1"/>
        </xdr:cNvSpPr>
      </xdr:nvSpPr>
      <xdr:spPr bwMode="auto">
        <a:xfrm>
          <a:off x="1209675" y="356044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6373"/>
    <xdr:sp macro="" textlink="">
      <xdr:nvSpPr>
        <xdr:cNvPr id="2736" name="Text Box 6"/>
        <xdr:cNvSpPr txBox="1">
          <a:spLocks noChangeArrowheads="1"/>
        </xdr:cNvSpPr>
      </xdr:nvSpPr>
      <xdr:spPr bwMode="auto">
        <a:xfrm>
          <a:off x="1209675" y="356044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5153"/>
    <xdr:sp macro="" textlink="">
      <xdr:nvSpPr>
        <xdr:cNvPr id="2737" name="Text Box 4"/>
        <xdr:cNvSpPr txBox="1">
          <a:spLocks noChangeArrowheads="1"/>
        </xdr:cNvSpPr>
      </xdr:nvSpPr>
      <xdr:spPr bwMode="auto">
        <a:xfrm>
          <a:off x="120967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5153"/>
    <xdr:sp macro="" textlink="">
      <xdr:nvSpPr>
        <xdr:cNvPr id="2738" name="Text Box 6"/>
        <xdr:cNvSpPr txBox="1">
          <a:spLocks noChangeArrowheads="1"/>
        </xdr:cNvSpPr>
      </xdr:nvSpPr>
      <xdr:spPr bwMode="auto">
        <a:xfrm>
          <a:off x="120967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85725" cy="675153"/>
    <xdr:sp macro="" textlink="">
      <xdr:nvSpPr>
        <xdr:cNvPr id="2740" name="Text Box 6"/>
        <xdr:cNvSpPr txBox="1">
          <a:spLocks noChangeArrowheads="1"/>
        </xdr:cNvSpPr>
      </xdr:nvSpPr>
      <xdr:spPr bwMode="auto">
        <a:xfrm>
          <a:off x="260032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5153"/>
    <xdr:sp macro="" textlink="">
      <xdr:nvSpPr>
        <xdr:cNvPr id="2741" name="Text Box 4"/>
        <xdr:cNvSpPr txBox="1">
          <a:spLocks noChangeArrowheads="1"/>
        </xdr:cNvSpPr>
      </xdr:nvSpPr>
      <xdr:spPr bwMode="auto">
        <a:xfrm>
          <a:off x="120967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5153"/>
    <xdr:sp macro="" textlink="">
      <xdr:nvSpPr>
        <xdr:cNvPr id="2742" name="Text Box 6"/>
        <xdr:cNvSpPr txBox="1">
          <a:spLocks noChangeArrowheads="1"/>
        </xdr:cNvSpPr>
      </xdr:nvSpPr>
      <xdr:spPr bwMode="auto">
        <a:xfrm>
          <a:off x="1209675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85725" cy="675153"/>
    <xdr:sp macro="" textlink="">
      <xdr:nvSpPr>
        <xdr:cNvPr id="2743" name="Text Box 4"/>
        <xdr:cNvSpPr txBox="1">
          <a:spLocks noChangeArrowheads="1"/>
        </xdr:cNvSpPr>
      </xdr:nvSpPr>
      <xdr:spPr bwMode="auto">
        <a:xfrm>
          <a:off x="0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85725" cy="675153"/>
    <xdr:sp macro="" textlink="">
      <xdr:nvSpPr>
        <xdr:cNvPr id="2744" name="Text Box 6"/>
        <xdr:cNvSpPr txBox="1">
          <a:spLocks noChangeArrowheads="1"/>
        </xdr:cNvSpPr>
      </xdr:nvSpPr>
      <xdr:spPr bwMode="auto">
        <a:xfrm>
          <a:off x="0" y="356044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152</xdr:row>
      <xdr:rowOff>428625</xdr:rowOff>
    </xdr:from>
    <xdr:ext cx="85725" cy="150329"/>
    <xdr:sp macro="" textlink="">
      <xdr:nvSpPr>
        <xdr:cNvPr id="2745" name="Text Box 4"/>
        <xdr:cNvSpPr txBox="1">
          <a:spLocks noChangeArrowheads="1"/>
        </xdr:cNvSpPr>
      </xdr:nvSpPr>
      <xdr:spPr bwMode="auto">
        <a:xfrm>
          <a:off x="314325" y="337756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85725" cy="152400"/>
    <xdr:sp macro="" textlink="">
      <xdr:nvSpPr>
        <xdr:cNvPr id="2746" name="Text Box 4"/>
        <xdr:cNvSpPr txBox="1">
          <a:spLocks noChangeArrowheads="1"/>
        </xdr:cNvSpPr>
      </xdr:nvSpPr>
      <xdr:spPr bwMode="auto">
        <a:xfrm>
          <a:off x="3829050" y="35604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85725" cy="152400"/>
    <xdr:sp macro="" textlink="">
      <xdr:nvSpPr>
        <xdr:cNvPr id="2747" name="Text Box 6"/>
        <xdr:cNvSpPr txBox="1">
          <a:spLocks noChangeArrowheads="1"/>
        </xdr:cNvSpPr>
      </xdr:nvSpPr>
      <xdr:spPr bwMode="auto">
        <a:xfrm>
          <a:off x="3829050" y="35604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836"/>
    <xdr:sp macro="" textlink="">
      <xdr:nvSpPr>
        <xdr:cNvPr id="2748" name="Text Box 6"/>
        <xdr:cNvSpPr txBox="1">
          <a:spLocks noChangeArrowheads="1"/>
        </xdr:cNvSpPr>
      </xdr:nvSpPr>
      <xdr:spPr bwMode="auto">
        <a:xfrm>
          <a:off x="120967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21416"/>
    <xdr:sp macro="" textlink="">
      <xdr:nvSpPr>
        <xdr:cNvPr id="2749" name="Text Box 4"/>
        <xdr:cNvSpPr txBox="1">
          <a:spLocks noChangeArrowheads="1"/>
        </xdr:cNvSpPr>
      </xdr:nvSpPr>
      <xdr:spPr bwMode="auto">
        <a:xfrm>
          <a:off x="1209675" y="37014150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21416"/>
    <xdr:sp macro="" textlink="">
      <xdr:nvSpPr>
        <xdr:cNvPr id="2750" name="Text Box 6"/>
        <xdr:cNvSpPr txBox="1">
          <a:spLocks noChangeArrowheads="1"/>
        </xdr:cNvSpPr>
      </xdr:nvSpPr>
      <xdr:spPr bwMode="auto">
        <a:xfrm>
          <a:off x="1209675" y="37014150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836"/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20967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836"/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20967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114300</xdr:colOff>
      <xdr:row>169</xdr:row>
      <xdr:rowOff>66675</xdr:rowOff>
    </xdr:from>
    <xdr:ext cx="85725" cy="676836"/>
    <xdr:sp macro="" textlink="">
      <xdr:nvSpPr>
        <xdr:cNvPr id="2753" name="Text Box 4"/>
        <xdr:cNvSpPr txBox="1">
          <a:spLocks noChangeArrowheads="1"/>
        </xdr:cNvSpPr>
      </xdr:nvSpPr>
      <xdr:spPr bwMode="auto">
        <a:xfrm>
          <a:off x="3276600" y="372522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6836"/>
    <xdr:sp macro="" textlink="">
      <xdr:nvSpPr>
        <xdr:cNvPr id="2754" name="Text Box 6"/>
        <xdr:cNvSpPr txBox="1">
          <a:spLocks noChangeArrowheads="1"/>
        </xdr:cNvSpPr>
      </xdr:nvSpPr>
      <xdr:spPr bwMode="auto">
        <a:xfrm>
          <a:off x="260032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836"/>
    <xdr:sp macro="" textlink="">
      <xdr:nvSpPr>
        <xdr:cNvPr id="2755" name="Text Box 4"/>
        <xdr:cNvSpPr txBox="1">
          <a:spLocks noChangeArrowheads="1"/>
        </xdr:cNvSpPr>
      </xdr:nvSpPr>
      <xdr:spPr bwMode="auto">
        <a:xfrm>
          <a:off x="120967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836"/>
    <xdr:sp macro="" textlink="">
      <xdr:nvSpPr>
        <xdr:cNvPr id="2756" name="Text Box 6"/>
        <xdr:cNvSpPr txBox="1">
          <a:spLocks noChangeArrowheads="1"/>
        </xdr:cNvSpPr>
      </xdr:nvSpPr>
      <xdr:spPr bwMode="auto">
        <a:xfrm>
          <a:off x="1209675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6836"/>
    <xdr:sp macro="" textlink="">
      <xdr:nvSpPr>
        <xdr:cNvPr id="2757" name="Text Box 4"/>
        <xdr:cNvSpPr txBox="1">
          <a:spLocks noChangeArrowheads="1"/>
        </xdr:cNvSpPr>
      </xdr:nvSpPr>
      <xdr:spPr bwMode="auto">
        <a:xfrm>
          <a:off x="0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6836"/>
    <xdr:sp macro="" textlink="">
      <xdr:nvSpPr>
        <xdr:cNvPr id="2758" name="Text Box 6"/>
        <xdr:cNvSpPr txBox="1">
          <a:spLocks noChangeArrowheads="1"/>
        </xdr:cNvSpPr>
      </xdr:nvSpPr>
      <xdr:spPr bwMode="auto">
        <a:xfrm>
          <a:off x="0" y="37014150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2759" name="Text Box 4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2760" name="Text Box 6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2761" name="Text Box 4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2762" name="Text Box 6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816348"/>
    <xdr:sp macro="" textlink="">
      <xdr:nvSpPr>
        <xdr:cNvPr id="2763" name="Text Box 4"/>
        <xdr:cNvSpPr txBox="1">
          <a:spLocks noChangeArrowheads="1"/>
        </xdr:cNvSpPr>
      </xdr:nvSpPr>
      <xdr:spPr bwMode="auto">
        <a:xfrm>
          <a:off x="1209675" y="370141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816348"/>
    <xdr:sp macro="" textlink="">
      <xdr:nvSpPr>
        <xdr:cNvPr id="2764" name="Text Box 6"/>
        <xdr:cNvSpPr txBox="1">
          <a:spLocks noChangeArrowheads="1"/>
        </xdr:cNvSpPr>
      </xdr:nvSpPr>
      <xdr:spPr bwMode="auto">
        <a:xfrm>
          <a:off x="1209675" y="370141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2765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6373"/>
    <xdr:sp macro="" textlink="">
      <xdr:nvSpPr>
        <xdr:cNvPr id="2766" name="Text Box 4"/>
        <xdr:cNvSpPr txBox="1">
          <a:spLocks noChangeArrowheads="1"/>
        </xdr:cNvSpPr>
      </xdr:nvSpPr>
      <xdr:spPr bwMode="auto">
        <a:xfrm>
          <a:off x="1209675" y="370141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6373"/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1209675" y="370141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2768" name="Text Box 4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2769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5153"/>
    <xdr:sp macro="" textlink="">
      <xdr:nvSpPr>
        <xdr:cNvPr id="2770" name="Text Box 4"/>
        <xdr:cNvSpPr txBox="1">
          <a:spLocks noChangeArrowheads="1"/>
        </xdr:cNvSpPr>
      </xdr:nvSpPr>
      <xdr:spPr bwMode="auto">
        <a:xfrm>
          <a:off x="260032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5153"/>
    <xdr:sp macro="" textlink="">
      <xdr:nvSpPr>
        <xdr:cNvPr id="2771" name="Text Box 6"/>
        <xdr:cNvSpPr txBox="1">
          <a:spLocks noChangeArrowheads="1"/>
        </xdr:cNvSpPr>
      </xdr:nvSpPr>
      <xdr:spPr bwMode="auto">
        <a:xfrm>
          <a:off x="260032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2772" name="Text Box 4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2773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5153"/>
    <xdr:sp macro="" textlink="">
      <xdr:nvSpPr>
        <xdr:cNvPr id="2774" name="Text Box 4"/>
        <xdr:cNvSpPr txBox="1">
          <a:spLocks noChangeArrowheads="1"/>
        </xdr:cNvSpPr>
      </xdr:nvSpPr>
      <xdr:spPr bwMode="auto">
        <a:xfrm>
          <a:off x="0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5153"/>
    <xdr:sp macro="" textlink="">
      <xdr:nvSpPr>
        <xdr:cNvPr id="2775" name="Text Box 6"/>
        <xdr:cNvSpPr txBox="1">
          <a:spLocks noChangeArrowheads="1"/>
        </xdr:cNvSpPr>
      </xdr:nvSpPr>
      <xdr:spPr bwMode="auto">
        <a:xfrm>
          <a:off x="0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2776" name="Text Box 4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2777" name="Text Box 6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6322"/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314325" y="4487227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6322"/>
    <xdr:sp macro="" textlink="">
      <xdr:nvSpPr>
        <xdr:cNvPr id="2779" name="Text Box 4"/>
        <xdr:cNvSpPr txBox="1">
          <a:spLocks noChangeArrowheads="1"/>
        </xdr:cNvSpPr>
      </xdr:nvSpPr>
      <xdr:spPr bwMode="auto">
        <a:xfrm>
          <a:off x="314325" y="4487227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2780" name="Text Box 4"/>
        <xdr:cNvSpPr txBox="1">
          <a:spLocks noChangeArrowheads="1"/>
        </xdr:cNvSpPr>
      </xdr:nvSpPr>
      <xdr:spPr bwMode="auto">
        <a:xfrm>
          <a:off x="314325" y="3950970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1" name="Text Box 4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2" name="Text Box 6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3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4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5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6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2789" name="Text Box 4"/>
        <xdr:cNvSpPr txBox="1">
          <a:spLocks noChangeArrowheads="1"/>
        </xdr:cNvSpPr>
      </xdr:nvSpPr>
      <xdr:spPr bwMode="auto">
        <a:xfrm>
          <a:off x="260032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2790" name="Text Box 6"/>
        <xdr:cNvSpPr txBox="1">
          <a:spLocks noChangeArrowheads="1"/>
        </xdr:cNvSpPr>
      </xdr:nvSpPr>
      <xdr:spPr bwMode="auto">
        <a:xfrm>
          <a:off x="260032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91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792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2793" name="Text Box 4"/>
        <xdr:cNvSpPr txBox="1">
          <a:spLocks noChangeArrowheads="1"/>
        </xdr:cNvSpPr>
      </xdr:nvSpPr>
      <xdr:spPr bwMode="auto">
        <a:xfrm>
          <a:off x="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2794" name="Text Box 6"/>
        <xdr:cNvSpPr txBox="1">
          <a:spLocks noChangeArrowheads="1"/>
        </xdr:cNvSpPr>
      </xdr:nvSpPr>
      <xdr:spPr bwMode="auto">
        <a:xfrm>
          <a:off x="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14300"/>
    <xdr:sp macro="" textlink="">
      <xdr:nvSpPr>
        <xdr:cNvPr id="2795" name="Text Box 6"/>
        <xdr:cNvSpPr txBox="1">
          <a:spLocks noChangeArrowheads="1"/>
        </xdr:cNvSpPr>
      </xdr:nvSpPr>
      <xdr:spPr bwMode="auto">
        <a:xfrm>
          <a:off x="382905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1209675" y="422052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797" name="Text Box 6"/>
        <xdr:cNvSpPr txBox="1">
          <a:spLocks noChangeArrowheads="1"/>
        </xdr:cNvSpPr>
      </xdr:nvSpPr>
      <xdr:spPr bwMode="auto">
        <a:xfrm>
          <a:off x="1209675" y="422052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798" name="Text Box 6"/>
        <xdr:cNvSpPr txBox="1">
          <a:spLocks noChangeArrowheads="1"/>
        </xdr:cNvSpPr>
      </xdr:nvSpPr>
      <xdr:spPr bwMode="auto">
        <a:xfrm>
          <a:off x="1209675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799" name="Text Box 4"/>
        <xdr:cNvSpPr txBox="1">
          <a:spLocks noChangeArrowheads="1"/>
        </xdr:cNvSpPr>
      </xdr:nvSpPr>
      <xdr:spPr bwMode="auto">
        <a:xfrm>
          <a:off x="1209675" y="422052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00" name="Text Box 6"/>
        <xdr:cNvSpPr txBox="1">
          <a:spLocks noChangeArrowheads="1"/>
        </xdr:cNvSpPr>
      </xdr:nvSpPr>
      <xdr:spPr bwMode="auto">
        <a:xfrm>
          <a:off x="1209675" y="422052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01" name="Text Box 4"/>
        <xdr:cNvSpPr txBox="1">
          <a:spLocks noChangeArrowheads="1"/>
        </xdr:cNvSpPr>
      </xdr:nvSpPr>
      <xdr:spPr bwMode="auto">
        <a:xfrm>
          <a:off x="1209675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02" name="Text Box 6"/>
        <xdr:cNvSpPr txBox="1">
          <a:spLocks noChangeArrowheads="1"/>
        </xdr:cNvSpPr>
      </xdr:nvSpPr>
      <xdr:spPr bwMode="auto">
        <a:xfrm>
          <a:off x="1209675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552450</xdr:colOff>
      <xdr:row>177</xdr:row>
      <xdr:rowOff>0</xdr:rowOff>
    </xdr:from>
    <xdr:ext cx="85725" cy="675153"/>
    <xdr:sp macro="" textlink="">
      <xdr:nvSpPr>
        <xdr:cNvPr id="2804" name="Text Box 6"/>
        <xdr:cNvSpPr txBox="1">
          <a:spLocks noChangeArrowheads="1"/>
        </xdr:cNvSpPr>
      </xdr:nvSpPr>
      <xdr:spPr bwMode="auto">
        <a:xfrm>
          <a:off x="3152775" y="4256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209675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209675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07" name="Text Box 4"/>
        <xdr:cNvSpPr txBox="1">
          <a:spLocks noChangeArrowheads="1"/>
        </xdr:cNvSpPr>
      </xdr:nvSpPr>
      <xdr:spPr bwMode="auto">
        <a:xfrm>
          <a:off x="0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08" name="Text Box 6"/>
        <xdr:cNvSpPr txBox="1">
          <a:spLocks noChangeArrowheads="1"/>
        </xdr:cNvSpPr>
      </xdr:nvSpPr>
      <xdr:spPr bwMode="auto">
        <a:xfrm>
          <a:off x="0" y="422052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2809" name="Text Box 4"/>
        <xdr:cNvSpPr txBox="1">
          <a:spLocks noChangeArrowheads="1"/>
        </xdr:cNvSpPr>
      </xdr:nvSpPr>
      <xdr:spPr bwMode="auto">
        <a:xfrm>
          <a:off x="314325" y="403764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3829050" y="422052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11" name="Text Box 6"/>
        <xdr:cNvSpPr txBox="1">
          <a:spLocks noChangeArrowheads="1"/>
        </xdr:cNvSpPr>
      </xdr:nvSpPr>
      <xdr:spPr bwMode="auto">
        <a:xfrm>
          <a:off x="3829050" y="422052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12" name="Text Box 6"/>
        <xdr:cNvSpPr txBox="1">
          <a:spLocks noChangeArrowheads="1"/>
        </xdr:cNvSpPr>
      </xdr:nvSpPr>
      <xdr:spPr bwMode="auto">
        <a:xfrm>
          <a:off x="120967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1416"/>
    <xdr:sp macro="" textlink="">
      <xdr:nvSpPr>
        <xdr:cNvPr id="2813" name="Text Box 4"/>
        <xdr:cNvSpPr txBox="1">
          <a:spLocks noChangeArrowheads="1"/>
        </xdr:cNvSpPr>
      </xdr:nvSpPr>
      <xdr:spPr bwMode="auto">
        <a:xfrm>
          <a:off x="1209675" y="4361497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1416"/>
    <xdr:sp macro="" textlink="">
      <xdr:nvSpPr>
        <xdr:cNvPr id="2814" name="Text Box 6"/>
        <xdr:cNvSpPr txBox="1">
          <a:spLocks noChangeArrowheads="1"/>
        </xdr:cNvSpPr>
      </xdr:nvSpPr>
      <xdr:spPr bwMode="auto">
        <a:xfrm>
          <a:off x="1209675" y="4361497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15" name="Text Box 4"/>
        <xdr:cNvSpPr txBox="1">
          <a:spLocks noChangeArrowheads="1"/>
        </xdr:cNvSpPr>
      </xdr:nvSpPr>
      <xdr:spPr bwMode="auto">
        <a:xfrm>
          <a:off x="120967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16" name="Text Box 6"/>
        <xdr:cNvSpPr txBox="1">
          <a:spLocks noChangeArrowheads="1"/>
        </xdr:cNvSpPr>
      </xdr:nvSpPr>
      <xdr:spPr bwMode="auto">
        <a:xfrm>
          <a:off x="120967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836"/>
    <xdr:sp macro="" textlink="">
      <xdr:nvSpPr>
        <xdr:cNvPr id="2817" name="Text Box 4"/>
        <xdr:cNvSpPr txBox="1">
          <a:spLocks noChangeArrowheads="1"/>
        </xdr:cNvSpPr>
      </xdr:nvSpPr>
      <xdr:spPr bwMode="auto">
        <a:xfrm>
          <a:off x="260032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836"/>
    <xdr:sp macro="" textlink="">
      <xdr:nvSpPr>
        <xdr:cNvPr id="2818" name="Text Box 6"/>
        <xdr:cNvSpPr txBox="1">
          <a:spLocks noChangeArrowheads="1"/>
        </xdr:cNvSpPr>
      </xdr:nvSpPr>
      <xdr:spPr bwMode="auto">
        <a:xfrm>
          <a:off x="260032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19" name="Text Box 4"/>
        <xdr:cNvSpPr txBox="1">
          <a:spLocks noChangeArrowheads="1"/>
        </xdr:cNvSpPr>
      </xdr:nvSpPr>
      <xdr:spPr bwMode="auto">
        <a:xfrm>
          <a:off x="120967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20" name="Text Box 6"/>
        <xdr:cNvSpPr txBox="1">
          <a:spLocks noChangeArrowheads="1"/>
        </xdr:cNvSpPr>
      </xdr:nvSpPr>
      <xdr:spPr bwMode="auto">
        <a:xfrm>
          <a:off x="1209675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836"/>
    <xdr:sp macro="" textlink="">
      <xdr:nvSpPr>
        <xdr:cNvPr id="2821" name="Text Box 4"/>
        <xdr:cNvSpPr txBox="1">
          <a:spLocks noChangeArrowheads="1"/>
        </xdr:cNvSpPr>
      </xdr:nvSpPr>
      <xdr:spPr bwMode="auto">
        <a:xfrm>
          <a:off x="0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836"/>
    <xdr:sp macro="" textlink="">
      <xdr:nvSpPr>
        <xdr:cNvPr id="2822" name="Text Box 6"/>
        <xdr:cNvSpPr txBox="1">
          <a:spLocks noChangeArrowheads="1"/>
        </xdr:cNvSpPr>
      </xdr:nvSpPr>
      <xdr:spPr bwMode="auto">
        <a:xfrm>
          <a:off x="0" y="4361497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23" name="Text Box 4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24" name="Text Box 6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25" name="Text Box 4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26" name="Text Box 6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27" name="Text Box 4"/>
        <xdr:cNvSpPr txBox="1">
          <a:spLocks noChangeArrowheads="1"/>
        </xdr:cNvSpPr>
      </xdr:nvSpPr>
      <xdr:spPr bwMode="auto">
        <a:xfrm>
          <a:off x="1209675" y="436149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28" name="Text Box 6"/>
        <xdr:cNvSpPr txBox="1">
          <a:spLocks noChangeArrowheads="1"/>
        </xdr:cNvSpPr>
      </xdr:nvSpPr>
      <xdr:spPr bwMode="auto">
        <a:xfrm>
          <a:off x="1209675" y="436149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29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30" name="Text Box 4"/>
        <xdr:cNvSpPr txBox="1">
          <a:spLocks noChangeArrowheads="1"/>
        </xdr:cNvSpPr>
      </xdr:nvSpPr>
      <xdr:spPr bwMode="auto">
        <a:xfrm>
          <a:off x="1209675" y="436149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31" name="Text Box 6"/>
        <xdr:cNvSpPr txBox="1">
          <a:spLocks noChangeArrowheads="1"/>
        </xdr:cNvSpPr>
      </xdr:nvSpPr>
      <xdr:spPr bwMode="auto">
        <a:xfrm>
          <a:off x="1209675" y="436149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34" name="Text Box 4"/>
        <xdr:cNvSpPr txBox="1">
          <a:spLocks noChangeArrowheads="1"/>
        </xdr:cNvSpPr>
      </xdr:nvSpPr>
      <xdr:spPr bwMode="auto">
        <a:xfrm>
          <a:off x="260032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35" name="Text Box 6"/>
        <xdr:cNvSpPr txBox="1">
          <a:spLocks noChangeArrowheads="1"/>
        </xdr:cNvSpPr>
      </xdr:nvSpPr>
      <xdr:spPr bwMode="auto">
        <a:xfrm>
          <a:off x="260032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36" name="Text Box 4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37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38" name="Text Box 4"/>
        <xdr:cNvSpPr txBox="1">
          <a:spLocks noChangeArrowheads="1"/>
        </xdr:cNvSpPr>
      </xdr:nvSpPr>
      <xdr:spPr bwMode="auto">
        <a:xfrm>
          <a:off x="0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39" name="Text Box 6"/>
        <xdr:cNvSpPr txBox="1">
          <a:spLocks noChangeArrowheads="1"/>
        </xdr:cNvSpPr>
      </xdr:nvSpPr>
      <xdr:spPr bwMode="auto">
        <a:xfrm>
          <a:off x="0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40" name="Text Box 4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41" name="Text Box 6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6322"/>
    <xdr:sp macro="" textlink="">
      <xdr:nvSpPr>
        <xdr:cNvPr id="2842" name="Text Box 4"/>
        <xdr:cNvSpPr txBox="1">
          <a:spLocks noChangeArrowheads="1"/>
        </xdr:cNvSpPr>
      </xdr:nvSpPr>
      <xdr:spPr bwMode="auto">
        <a:xfrm>
          <a:off x="314325" y="5144452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6322"/>
    <xdr:sp macro="" textlink="">
      <xdr:nvSpPr>
        <xdr:cNvPr id="2843" name="Text Box 4"/>
        <xdr:cNvSpPr txBox="1">
          <a:spLocks noChangeArrowheads="1"/>
        </xdr:cNvSpPr>
      </xdr:nvSpPr>
      <xdr:spPr bwMode="auto">
        <a:xfrm>
          <a:off x="314325" y="51444525"/>
          <a:ext cx="85725" cy="15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2844" name="Text Box 4"/>
        <xdr:cNvSpPr txBox="1">
          <a:spLocks noChangeArrowheads="1"/>
        </xdr:cNvSpPr>
      </xdr:nvSpPr>
      <xdr:spPr bwMode="auto">
        <a:xfrm>
          <a:off x="314325" y="460819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46" name="Text Box 6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47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48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49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50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51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52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2853" name="Text Box 4"/>
        <xdr:cNvSpPr txBox="1">
          <a:spLocks noChangeArrowheads="1"/>
        </xdr:cNvSpPr>
      </xdr:nvSpPr>
      <xdr:spPr bwMode="auto">
        <a:xfrm>
          <a:off x="260032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2854" name="Text Box 6"/>
        <xdr:cNvSpPr txBox="1">
          <a:spLocks noChangeArrowheads="1"/>
        </xdr:cNvSpPr>
      </xdr:nvSpPr>
      <xdr:spPr bwMode="auto">
        <a:xfrm>
          <a:off x="260032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55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56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2857" name="Text Box 4"/>
        <xdr:cNvSpPr txBox="1">
          <a:spLocks noChangeArrowheads="1"/>
        </xdr:cNvSpPr>
      </xdr:nvSpPr>
      <xdr:spPr bwMode="auto">
        <a:xfrm>
          <a:off x="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2858" name="Text Box 6"/>
        <xdr:cNvSpPr txBox="1">
          <a:spLocks noChangeArrowheads="1"/>
        </xdr:cNvSpPr>
      </xdr:nvSpPr>
      <xdr:spPr bwMode="auto">
        <a:xfrm>
          <a:off x="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14300"/>
    <xdr:sp macro="" textlink="">
      <xdr:nvSpPr>
        <xdr:cNvPr id="2859" name="Text Box 6"/>
        <xdr:cNvSpPr txBox="1">
          <a:spLocks noChangeArrowheads="1"/>
        </xdr:cNvSpPr>
      </xdr:nvSpPr>
      <xdr:spPr bwMode="auto">
        <a:xfrm>
          <a:off x="382905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60" name="Text Box 4"/>
        <xdr:cNvSpPr txBox="1">
          <a:spLocks noChangeArrowheads="1"/>
        </xdr:cNvSpPr>
      </xdr:nvSpPr>
      <xdr:spPr bwMode="auto">
        <a:xfrm>
          <a:off x="1209675" y="487775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61" name="Text Box 6"/>
        <xdr:cNvSpPr txBox="1">
          <a:spLocks noChangeArrowheads="1"/>
        </xdr:cNvSpPr>
      </xdr:nvSpPr>
      <xdr:spPr bwMode="auto">
        <a:xfrm>
          <a:off x="1209675" y="487775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62" name="Text Box 6"/>
        <xdr:cNvSpPr txBox="1">
          <a:spLocks noChangeArrowheads="1"/>
        </xdr:cNvSpPr>
      </xdr:nvSpPr>
      <xdr:spPr bwMode="auto">
        <a:xfrm>
          <a:off x="120967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63" name="Text Box 4"/>
        <xdr:cNvSpPr txBox="1">
          <a:spLocks noChangeArrowheads="1"/>
        </xdr:cNvSpPr>
      </xdr:nvSpPr>
      <xdr:spPr bwMode="auto">
        <a:xfrm>
          <a:off x="1209675" y="487775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64" name="Text Box 6"/>
        <xdr:cNvSpPr txBox="1">
          <a:spLocks noChangeArrowheads="1"/>
        </xdr:cNvSpPr>
      </xdr:nvSpPr>
      <xdr:spPr bwMode="auto">
        <a:xfrm>
          <a:off x="1209675" y="487775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65" name="Text Box 4"/>
        <xdr:cNvSpPr txBox="1">
          <a:spLocks noChangeArrowheads="1"/>
        </xdr:cNvSpPr>
      </xdr:nvSpPr>
      <xdr:spPr bwMode="auto">
        <a:xfrm>
          <a:off x="120967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66" name="Text Box 6"/>
        <xdr:cNvSpPr txBox="1">
          <a:spLocks noChangeArrowheads="1"/>
        </xdr:cNvSpPr>
      </xdr:nvSpPr>
      <xdr:spPr bwMode="auto">
        <a:xfrm>
          <a:off x="120967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67" name="Text Box 4"/>
        <xdr:cNvSpPr txBox="1">
          <a:spLocks noChangeArrowheads="1"/>
        </xdr:cNvSpPr>
      </xdr:nvSpPr>
      <xdr:spPr bwMode="auto">
        <a:xfrm>
          <a:off x="260032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68" name="Text Box 6"/>
        <xdr:cNvSpPr txBox="1">
          <a:spLocks noChangeArrowheads="1"/>
        </xdr:cNvSpPr>
      </xdr:nvSpPr>
      <xdr:spPr bwMode="auto">
        <a:xfrm>
          <a:off x="260032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69" name="Text Box 4"/>
        <xdr:cNvSpPr txBox="1">
          <a:spLocks noChangeArrowheads="1"/>
        </xdr:cNvSpPr>
      </xdr:nvSpPr>
      <xdr:spPr bwMode="auto">
        <a:xfrm>
          <a:off x="120967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70" name="Text Box 6"/>
        <xdr:cNvSpPr txBox="1">
          <a:spLocks noChangeArrowheads="1"/>
        </xdr:cNvSpPr>
      </xdr:nvSpPr>
      <xdr:spPr bwMode="auto">
        <a:xfrm>
          <a:off x="1209675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71" name="Text Box 4"/>
        <xdr:cNvSpPr txBox="1">
          <a:spLocks noChangeArrowheads="1"/>
        </xdr:cNvSpPr>
      </xdr:nvSpPr>
      <xdr:spPr bwMode="auto">
        <a:xfrm>
          <a:off x="0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872" name="Text Box 6"/>
        <xdr:cNvSpPr txBox="1">
          <a:spLocks noChangeArrowheads="1"/>
        </xdr:cNvSpPr>
      </xdr:nvSpPr>
      <xdr:spPr bwMode="auto">
        <a:xfrm>
          <a:off x="0" y="487775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2873" name="Text Box 4"/>
        <xdr:cNvSpPr txBox="1">
          <a:spLocks noChangeArrowheads="1"/>
        </xdr:cNvSpPr>
      </xdr:nvSpPr>
      <xdr:spPr bwMode="auto">
        <a:xfrm>
          <a:off x="314325" y="469487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74" name="Text Box 4"/>
        <xdr:cNvSpPr txBox="1">
          <a:spLocks noChangeArrowheads="1"/>
        </xdr:cNvSpPr>
      </xdr:nvSpPr>
      <xdr:spPr bwMode="auto">
        <a:xfrm>
          <a:off x="3829050" y="48777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75" name="Text Box 6"/>
        <xdr:cNvSpPr txBox="1">
          <a:spLocks noChangeArrowheads="1"/>
        </xdr:cNvSpPr>
      </xdr:nvSpPr>
      <xdr:spPr bwMode="auto">
        <a:xfrm>
          <a:off x="3829050" y="48777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76" name="Text Box 6"/>
        <xdr:cNvSpPr txBox="1">
          <a:spLocks noChangeArrowheads="1"/>
        </xdr:cNvSpPr>
      </xdr:nvSpPr>
      <xdr:spPr bwMode="auto">
        <a:xfrm>
          <a:off x="120967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1416"/>
    <xdr:sp macro="" textlink="">
      <xdr:nvSpPr>
        <xdr:cNvPr id="2877" name="Text Box 4"/>
        <xdr:cNvSpPr txBox="1">
          <a:spLocks noChangeArrowheads="1"/>
        </xdr:cNvSpPr>
      </xdr:nvSpPr>
      <xdr:spPr bwMode="auto">
        <a:xfrm>
          <a:off x="1209675" y="501872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1416"/>
    <xdr:sp macro="" textlink="">
      <xdr:nvSpPr>
        <xdr:cNvPr id="2878" name="Text Box 6"/>
        <xdr:cNvSpPr txBox="1">
          <a:spLocks noChangeArrowheads="1"/>
        </xdr:cNvSpPr>
      </xdr:nvSpPr>
      <xdr:spPr bwMode="auto">
        <a:xfrm>
          <a:off x="1209675" y="50187225"/>
          <a:ext cx="85725" cy="102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79" name="Text Box 4"/>
        <xdr:cNvSpPr txBox="1">
          <a:spLocks noChangeArrowheads="1"/>
        </xdr:cNvSpPr>
      </xdr:nvSpPr>
      <xdr:spPr bwMode="auto">
        <a:xfrm>
          <a:off x="120967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80" name="Text Box 6"/>
        <xdr:cNvSpPr txBox="1">
          <a:spLocks noChangeArrowheads="1"/>
        </xdr:cNvSpPr>
      </xdr:nvSpPr>
      <xdr:spPr bwMode="auto">
        <a:xfrm>
          <a:off x="120967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836"/>
    <xdr:sp macro="" textlink="">
      <xdr:nvSpPr>
        <xdr:cNvPr id="2881" name="Text Box 4"/>
        <xdr:cNvSpPr txBox="1">
          <a:spLocks noChangeArrowheads="1"/>
        </xdr:cNvSpPr>
      </xdr:nvSpPr>
      <xdr:spPr bwMode="auto">
        <a:xfrm>
          <a:off x="260032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836"/>
    <xdr:sp macro="" textlink="">
      <xdr:nvSpPr>
        <xdr:cNvPr id="2882" name="Text Box 6"/>
        <xdr:cNvSpPr txBox="1">
          <a:spLocks noChangeArrowheads="1"/>
        </xdr:cNvSpPr>
      </xdr:nvSpPr>
      <xdr:spPr bwMode="auto">
        <a:xfrm>
          <a:off x="260032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83" name="Text Box 4"/>
        <xdr:cNvSpPr txBox="1">
          <a:spLocks noChangeArrowheads="1"/>
        </xdr:cNvSpPr>
      </xdr:nvSpPr>
      <xdr:spPr bwMode="auto">
        <a:xfrm>
          <a:off x="120967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836"/>
    <xdr:sp macro="" textlink="">
      <xdr:nvSpPr>
        <xdr:cNvPr id="2884" name="Text Box 6"/>
        <xdr:cNvSpPr txBox="1">
          <a:spLocks noChangeArrowheads="1"/>
        </xdr:cNvSpPr>
      </xdr:nvSpPr>
      <xdr:spPr bwMode="auto">
        <a:xfrm>
          <a:off x="1209675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836"/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0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836"/>
    <xdr:sp macro="" textlink="">
      <xdr:nvSpPr>
        <xdr:cNvPr id="2886" name="Text Box 6"/>
        <xdr:cNvSpPr txBox="1">
          <a:spLocks noChangeArrowheads="1"/>
        </xdr:cNvSpPr>
      </xdr:nvSpPr>
      <xdr:spPr bwMode="auto">
        <a:xfrm>
          <a:off x="0" y="50187225"/>
          <a:ext cx="85725" cy="67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87" name="Text Box 4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888" name="Text Box 6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89" name="Text Box 4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2890" name="Text Box 6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91" name="Text Box 4"/>
        <xdr:cNvSpPr txBox="1">
          <a:spLocks noChangeArrowheads="1"/>
        </xdr:cNvSpPr>
      </xdr:nvSpPr>
      <xdr:spPr bwMode="auto">
        <a:xfrm>
          <a:off x="1209675" y="50187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2892" name="Text Box 6"/>
        <xdr:cNvSpPr txBox="1">
          <a:spLocks noChangeArrowheads="1"/>
        </xdr:cNvSpPr>
      </xdr:nvSpPr>
      <xdr:spPr bwMode="auto">
        <a:xfrm>
          <a:off x="1209675" y="50187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93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94" name="Text Box 4"/>
        <xdr:cNvSpPr txBox="1">
          <a:spLocks noChangeArrowheads="1"/>
        </xdr:cNvSpPr>
      </xdr:nvSpPr>
      <xdr:spPr bwMode="auto">
        <a:xfrm>
          <a:off x="1209675" y="50187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2895" name="Text Box 6"/>
        <xdr:cNvSpPr txBox="1">
          <a:spLocks noChangeArrowheads="1"/>
        </xdr:cNvSpPr>
      </xdr:nvSpPr>
      <xdr:spPr bwMode="auto">
        <a:xfrm>
          <a:off x="1209675" y="50187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96" name="Text Box 4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897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98" name="Text Box 4"/>
        <xdr:cNvSpPr txBox="1">
          <a:spLocks noChangeArrowheads="1"/>
        </xdr:cNvSpPr>
      </xdr:nvSpPr>
      <xdr:spPr bwMode="auto">
        <a:xfrm>
          <a:off x="260032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2899" name="Text Box 6"/>
        <xdr:cNvSpPr txBox="1">
          <a:spLocks noChangeArrowheads="1"/>
        </xdr:cNvSpPr>
      </xdr:nvSpPr>
      <xdr:spPr bwMode="auto">
        <a:xfrm>
          <a:off x="260032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2901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902" name="Text Box 4"/>
        <xdr:cNvSpPr txBox="1">
          <a:spLocks noChangeArrowheads="1"/>
        </xdr:cNvSpPr>
      </xdr:nvSpPr>
      <xdr:spPr bwMode="auto">
        <a:xfrm>
          <a:off x="0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2903" name="Text Box 6"/>
        <xdr:cNvSpPr txBox="1">
          <a:spLocks noChangeArrowheads="1"/>
        </xdr:cNvSpPr>
      </xdr:nvSpPr>
      <xdr:spPr bwMode="auto">
        <a:xfrm>
          <a:off x="0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904" name="Text Box 4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2905" name="Text Box 6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2906" name="Text Box 4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2907" name="Text Box 6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23</xdr:row>
      <xdr:rowOff>209550</xdr:rowOff>
    </xdr:to>
    <xdr:sp macro="" textlink="">
      <xdr:nvSpPr>
        <xdr:cNvPr id="2908" name="Text Box 8"/>
        <xdr:cNvSpPr txBox="1">
          <a:spLocks noChangeArrowheads="1"/>
        </xdr:cNvSpPr>
      </xdr:nvSpPr>
      <xdr:spPr bwMode="auto">
        <a:xfrm>
          <a:off x="1209675" y="4933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32</xdr:row>
      <xdr:rowOff>428625</xdr:rowOff>
    </xdr:from>
    <xdr:to>
      <xdr:col>0</xdr:col>
      <xdr:colOff>400050</xdr:colOff>
      <xdr:row>34</xdr:row>
      <xdr:rowOff>102704</xdr:rowOff>
    </xdr:to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314325" y="69437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43</xdr:row>
      <xdr:rowOff>114300</xdr:rowOff>
    </xdr:to>
    <xdr:sp macro="" textlink="">
      <xdr:nvSpPr>
        <xdr:cNvPr id="2910" name="Text Box 4"/>
        <xdr:cNvSpPr txBox="1">
          <a:spLocks noChangeArrowheads="1"/>
        </xdr:cNvSpPr>
      </xdr:nvSpPr>
      <xdr:spPr bwMode="auto">
        <a:xfrm>
          <a:off x="1209675" y="8772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43</xdr:row>
      <xdr:rowOff>114300</xdr:rowOff>
    </xdr:to>
    <xdr:sp macro="" textlink="">
      <xdr:nvSpPr>
        <xdr:cNvPr id="2911" name="Text Box 6"/>
        <xdr:cNvSpPr txBox="1">
          <a:spLocks noChangeArrowheads="1"/>
        </xdr:cNvSpPr>
      </xdr:nvSpPr>
      <xdr:spPr bwMode="auto">
        <a:xfrm>
          <a:off x="1209675" y="8772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590550</xdr:colOff>
      <xdr:row>43</xdr:row>
      <xdr:rowOff>47625</xdr:rowOff>
    </xdr:from>
    <xdr:to>
      <xdr:col>2</xdr:col>
      <xdr:colOff>676275</xdr:colOff>
      <xdr:row>45</xdr:row>
      <xdr:rowOff>426485</xdr:rowOff>
    </xdr:to>
    <xdr:sp macro="" textlink="">
      <xdr:nvSpPr>
        <xdr:cNvPr id="2912" name="Text Box 4"/>
        <xdr:cNvSpPr txBox="1">
          <a:spLocks noChangeArrowheads="1"/>
        </xdr:cNvSpPr>
      </xdr:nvSpPr>
      <xdr:spPr bwMode="auto">
        <a:xfrm>
          <a:off x="1800225" y="88201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378860</xdr:rowOff>
    </xdr:to>
    <xdr:sp macro="" textlink="">
      <xdr:nvSpPr>
        <xdr:cNvPr id="2913" name="Text Box 6"/>
        <xdr:cNvSpPr txBox="1">
          <a:spLocks noChangeArrowheads="1"/>
        </xdr:cNvSpPr>
      </xdr:nvSpPr>
      <xdr:spPr bwMode="auto">
        <a:xfrm>
          <a:off x="1209675" y="8772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238123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46</xdr:row>
      <xdr:rowOff>92916</xdr:rowOff>
    </xdr:to>
    <xdr:sp macro="" textlink="">
      <xdr:nvSpPr>
        <xdr:cNvPr id="2915" name="Text Box 4"/>
        <xdr:cNvSpPr txBox="1">
          <a:spLocks noChangeArrowheads="1"/>
        </xdr:cNvSpPr>
      </xdr:nvSpPr>
      <xdr:spPr bwMode="auto">
        <a:xfrm>
          <a:off x="1209675" y="8772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46</xdr:row>
      <xdr:rowOff>92916</xdr:rowOff>
    </xdr:to>
    <xdr:sp macro="" textlink="">
      <xdr:nvSpPr>
        <xdr:cNvPr id="2916" name="Text Box 6"/>
        <xdr:cNvSpPr txBox="1">
          <a:spLocks noChangeArrowheads="1"/>
        </xdr:cNvSpPr>
      </xdr:nvSpPr>
      <xdr:spPr bwMode="auto">
        <a:xfrm>
          <a:off x="1209675" y="8772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45</xdr:row>
      <xdr:rowOff>238123</xdr:rowOff>
    </xdr:to>
    <xdr:sp macro="" textlink="">
      <xdr:nvSpPr>
        <xdr:cNvPr id="2917" name="Text Box 4"/>
        <xdr:cNvSpPr txBox="1">
          <a:spLocks noChangeArrowheads="1"/>
        </xdr:cNvSpPr>
      </xdr:nvSpPr>
      <xdr:spPr bwMode="auto">
        <a:xfrm>
          <a:off x="1209675" y="8772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48</xdr:row>
      <xdr:rowOff>114300</xdr:rowOff>
    </xdr:to>
    <xdr:sp macro="" textlink="">
      <xdr:nvSpPr>
        <xdr:cNvPr id="2923" name="Text Box 4"/>
        <xdr:cNvSpPr txBox="1">
          <a:spLocks noChangeArrowheads="1"/>
        </xdr:cNvSpPr>
      </xdr:nvSpPr>
      <xdr:spPr bwMode="auto">
        <a:xfrm>
          <a:off x="1209675" y="10182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48</xdr:row>
      <xdr:rowOff>114300</xdr:rowOff>
    </xdr:to>
    <xdr:sp macro="" textlink="">
      <xdr:nvSpPr>
        <xdr:cNvPr id="2924" name="Text Box 6"/>
        <xdr:cNvSpPr txBox="1">
          <a:spLocks noChangeArrowheads="1"/>
        </xdr:cNvSpPr>
      </xdr:nvSpPr>
      <xdr:spPr bwMode="auto">
        <a:xfrm>
          <a:off x="1209675" y="10182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381000</xdr:rowOff>
    </xdr:to>
    <xdr:sp macro="" textlink="">
      <xdr:nvSpPr>
        <xdr:cNvPr id="2926" name="Text Box 6"/>
        <xdr:cNvSpPr txBox="1">
          <a:spLocks noChangeArrowheads="1"/>
        </xdr:cNvSpPr>
      </xdr:nvSpPr>
      <xdr:spPr bwMode="auto">
        <a:xfrm>
          <a:off x="1209675" y="101822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238124</xdr:rowOff>
    </xdr:to>
    <xdr:sp macro="" textlink="">
      <xdr:nvSpPr>
        <xdr:cNvPr id="2927" name="Text Box 6"/>
        <xdr:cNvSpPr txBox="1">
          <a:spLocks noChangeArrowheads="1"/>
        </xdr:cNvSpPr>
      </xdr:nvSpPr>
      <xdr:spPr bwMode="auto">
        <a:xfrm>
          <a:off x="1209675" y="10182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51</xdr:row>
      <xdr:rowOff>111919</xdr:rowOff>
    </xdr:to>
    <xdr:sp macro="" textlink="">
      <xdr:nvSpPr>
        <xdr:cNvPr id="2928" name="Text Box 4"/>
        <xdr:cNvSpPr txBox="1">
          <a:spLocks noChangeArrowheads="1"/>
        </xdr:cNvSpPr>
      </xdr:nvSpPr>
      <xdr:spPr bwMode="auto">
        <a:xfrm>
          <a:off x="1209675" y="101822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51</xdr:row>
      <xdr:rowOff>111919</xdr:rowOff>
    </xdr:to>
    <xdr:sp macro="" textlink="">
      <xdr:nvSpPr>
        <xdr:cNvPr id="2929" name="Text Box 6"/>
        <xdr:cNvSpPr txBox="1">
          <a:spLocks noChangeArrowheads="1"/>
        </xdr:cNvSpPr>
      </xdr:nvSpPr>
      <xdr:spPr bwMode="auto">
        <a:xfrm>
          <a:off x="1209675" y="101822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238124</xdr:rowOff>
    </xdr:to>
    <xdr:sp macro="" textlink="">
      <xdr:nvSpPr>
        <xdr:cNvPr id="2930" name="Text Box 4"/>
        <xdr:cNvSpPr txBox="1">
          <a:spLocks noChangeArrowheads="1"/>
        </xdr:cNvSpPr>
      </xdr:nvSpPr>
      <xdr:spPr bwMode="auto">
        <a:xfrm>
          <a:off x="1209675" y="10182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238124</xdr:rowOff>
    </xdr:to>
    <xdr:sp macro="" textlink="">
      <xdr:nvSpPr>
        <xdr:cNvPr id="2931" name="Text Box 6"/>
        <xdr:cNvSpPr txBox="1">
          <a:spLocks noChangeArrowheads="1"/>
        </xdr:cNvSpPr>
      </xdr:nvSpPr>
      <xdr:spPr bwMode="auto">
        <a:xfrm>
          <a:off x="1209675" y="10182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50</xdr:row>
      <xdr:rowOff>238124</xdr:rowOff>
    </xdr:to>
    <xdr:sp macro="" textlink="">
      <xdr:nvSpPr>
        <xdr:cNvPr id="2934" name="Text Box 4"/>
        <xdr:cNvSpPr txBox="1">
          <a:spLocks noChangeArrowheads="1"/>
        </xdr:cNvSpPr>
      </xdr:nvSpPr>
      <xdr:spPr bwMode="auto">
        <a:xfrm>
          <a:off x="1209675" y="10182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914400</xdr:colOff>
      <xdr:row>48</xdr:row>
      <xdr:rowOff>0</xdr:rowOff>
    </xdr:from>
    <xdr:to>
      <xdr:col>2</xdr:col>
      <xdr:colOff>1000125</xdr:colOff>
      <xdr:row>50</xdr:row>
      <xdr:rowOff>238124</xdr:rowOff>
    </xdr:to>
    <xdr:sp macro="" textlink="">
      <xdr:nvSpPr>
        <xdr:cNvPr id="2935" name="Text Box 6"/>
        <xdr:cNvSpPr txBox="1">
          <a:spLocks noChangeArrowheads="1"/>
        </xdr:cNvSpPr>
      </xdr:nvSpPr>
      <xdr:spPr bwMode="auto">
        <a:xfrm>
          <a:off x="2124075" y="10182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937" name="Text Box 6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38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39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2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3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85725" cy="114300"/>
    <xdr:sp macro="" textlink="">
      <xdr:nvSpPr>
        <xdr:cNvPr id="2944" name="Text Box 4"/>
        <xdr:cNvSpPr txBox="1">
          <a:spLocks noChangeArrowheads="1"/>
        </xdr:cNvSpPr>
      </xdr:nvSpPr>
      <xdr:spPr bwMode="auto">
        <a:xfrm>
          <a:off x="260032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85725" cy="114300"/>
    <xdr:sp macro="" textlink="">
      <xdr:nvSpPr>
        <xdr:cNvPr id="2945" name="Text Box 6"/>
        <xdr:cNvSpPr txBox="1">
          <a:spLocks noChangeArrowheads="1"/>
        </xdr:cNvSpPr>
      </xdr:nvSpPr>
      <xdr:spPr bwMode="auto">
        <a:xfrm>
          <a:off x="260032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6" name="Text Box 4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78</xdr:row>
      <xdr:rowOff>0</xdr:rowOff>
    </xdr:from>
    <xdr:ext cx="85725" cy="114300"/>
    <xdr:sp macro="" textlink="">
      <xdr:nvSpPr>
        <xdr:cNvPr id="2947" name="Text Box 6"/>
        <xdr:cNvSpPr txBox="1">
          <a:spLocks noChangeArrowheads="1"/>
        </xdr:cNvSpPr>
      </xdr:nvSpPr>
      <xdr:spPr bwMode="auto">
        <a:xfrm>
          <a:off x="1209675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85725" cy="114300"/>
    <xdr:sp macro="" textlink="">
      <xdr:nvSpPr>
        <xdr:cNvPr id="2948" name="Text Box 4"/>
        <xdr:cNvSpPr txBox="1">
          <a:spLocks noChangeArrowheads="1"/>
        </xdr:cNvSpPr>
      </xdr:nvSpPr>
      <xdr:spPr bwMode="auto">
        <a:xfrm>
          <a:off x="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85725" cy="114300"/>
    <xdr:sp macro="" textlink="">
      <xdr:nvSpPr>
        <xdr:cNvPr id="2949" name="Text Box 6"/>
        <xdr:cNvSpPr txBox="1">
          <a:spLocks noChangeArrowheads="1"/>
        </xdr:cNvSpPr>
      </xdr:nvSpPr>
      <xdr:spPr bwMode="auto">
        <a:xfrm>
          <a:off x="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85725" cy="114300"/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3829050" y="167830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819150"/>
    <xdr:sp macro="" textlink="">
      <xdr:nvSpPr>
        <xdr:cNvPr id="2951" name="Text Box 4"/>
        <xdr:cNvSpPr txBox="1">
          <a:spLocks noChangeArrowheads="1"/>
        </xdr:cNvSpPr>
      </xdr:nvSpPr>
      <xdr:spPr bwMode="auto">
        <a:xfrm>
          <a:off x="1209675" y="155924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819150"/>
    <xdr:sp macro="" textlink="">
      <xdr:nvSpPr>
        <xdr:cNvPr id="2952" name="Text Box 6"/>
        <xdr:cNvSpPr txBox="1">
          <a:spLocks noChangeArrowheads="1"/>
        </xdr:cNvSpPr>
      </xdr:nvSpPr>
      <xdr:spPr bwMode="auto">
        <a:xfrm>
          <a:off x="1209675" y="155924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2953" name="Text Box 6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9175"/>
    <xdr:sp macro="" textlink="">
      <xdr:nvSpPr>
        <xdr:cNvPr id="2954" name="Text Box 4"/>
        <xdr:cNvSpPr txBox="1">
          <a:spLocks noChangeArrowheads="1"/>
        </xdr:cNvSpPr>
      </xdr:nvSpPr>
      <xdr:spPr bwMode="auto">
        <a:xfrm>
          <a:off x="1209675" y="155924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9175"/>
    <xdr:sp macro="" textlink="">
      <xdr:nvSpPr>
        <xdr:cNvPr id="2955" name="Text Box 6"/>
        <xdr:cNvSpPr txBox="1">
          <a:spLocks noChangeArrowheads="1"/>
        </xdr:cNvSpPr>
      </xdr:nvSpPr>
      <xdr:spPr bwMode="auto">
        <a:xfrm>
          <a:off x="1209675" y="155924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2956" name="Text Box 4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2957" name="Text Box 6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85725" cy="676274"/>
    <xdr:sp macro="" textlink="">
      <xdr:nvSpPr>
        <xdr:cNvPr id="2958" name="Text Box 4"/>
        <xdr:cNvSpPr txBox="1">
          <a:spLocks noChangeArrowheads="1"/>
        </xdr:cNvSpPr>
      </xdr:nvSpPr>
      <xdr:spPr bwMode="auto">
        <a:xfrm>
          <a:off x="260032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85725" cy="676274"/>
    <xdr:sp macro="" textlink="">
      <xdr:nvSpPr>
        <xdr:cNvPr id="2959" name="Text Box 6"/>
        <xdr:cNvSpPr txBox="1">
          <a:spLocks noChangeArrowheads="1"/>
        </xdr:cNvSpPr>
      </xdr:nvSpPr>
      <xdr:spPr bwMode="auto">
        <a:xfrm>
          <a:off x="260032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2960" name="Text Box 4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2961" name="Text Box 6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85725" cy="676274"/>
    <xdr:sp macro="" textlink="">
      <xdr:nvSpPr>
        <xdr:cNvPr id="2962" name="Text Box 4"/>
        <xdr:cNvSpPr txBox="1">
          <a:spLocks noChangeArrowheads="1"/>
        </xdr:cNvSpPr>
      </xdr:nvSpPr>
      <xdr:spPr bwMode="auto">
        <a:xfrm>
          <a:off x="0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85725" cy="676274"/>
    <xdr:sp macro="" textlink="">
      <xdr:nvSpPr>
        <xdr:cNvPr id="2963" name="Text Box 6"/>
        <xdr:cNvSpPr txBox="1">
          <a:spLocks noChangeArrowheads="1"/>
        </xdr:cNvSpPr>
      </xdr:nvSpPr>
      <xdr:spPr bwMode="auto">
        <a:xfrm>
          <a:off x="0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63</xdr:row>
      <xdr:rowOff>428625</xdr:rowOff>
    </xdr:from>
    <xdr:ext cx="85725" cy="150329"/>
    <xdr:sp macro="" textlink="">
      <xdr:nvSpPr>
        <xdr:cNvPr id="2964" name="Text Box 4"/>
        <xdr:cNvSpPr txBox="1">
          <a:spLocks noChangeArrowheads="1"/>
        </xdr:cNvSpPr>
      </xdr:nvSpPr>
      <xdr:spPr bwMode="auto">
        <a:xfrm>
          <a:off x="314325" y="137636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85725" cy="152400"/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3829050" y="155924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85725" cy="152400"/>
    <xdr:sp macro="" textlink="">
      <xdr:nvSpPr>
        <xdr:cNvPr id="2966" name="Text Box 6"/>
        <xdr:cNvSpPr txBox="1">
          <a:spLocks noChangeArrowheads="1"/>
        </xdr:cNvSpPr>
      </xdr:nvSpPr>
      <xdr:spPr bwMode="auto">
        <a:xfrm>
          <a:off x="3829050" y="155924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7957"/>
    <xdr:sp macro="" textlink="">
      <xdr:nvSpPr>
        <xdr:cNvPr id="2967" name="Text Box 6"/>
        <xdr:cNvSpPr txBox="1">
          <a:spLocks noChangeArrowheads="1"/>
        </xdr:cNvSpPr>
      </xdr:nvSpPr>
      <xdr:spPr bwMode="auto">
        <a:xfrm>
          <a:off x="120967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24218"/>
    <xdr:sp macro="" textlink="">
      <xdr:nvSpPr>
        <xdr:cNvPr id="2968" name="Text Box 4"/>
        <xdr:cNvSpPr txBox="1">
          <a:spLocks noChangeArrowheads="1"/>
        </xdr:cNvSpPr>
      </xdr:nvSpPr>
      <xdr:spPr bwMode="auto">
        <a:xfrm>
          <a:off x="1209675" y="170021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24218"/>
    <xdr:sp macro="" textlink="">
      <xdr:nvSpPr>
        <xdr:cNvPr id="2969" name="Text Box 6"/>
        <xdr:cNvSpPr txBox="1">
          <a:spLocks noChangeArrowheads="1"/>
        </xdr:cNvSpPr>
      </xdr:nvSpPr>
      <xdr:spPr bwMode="auto">
        <a:xfrm>
          <a:off x="1209675" y="170021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7957"/>
    <xdr:sp macro="" textlink="">
      <xdr:nvSpPr>
        <xdr:cNvPr id="2970" name="Text Box 4"/>
        <xdr:cNvSpPr txBox="1">
          <a:spLocks noChangeArrowheads="1"/>
        </xdr:cNvSpPr>
      </xdr:nvSpPr>
      <xdr:spPr bwMode="auto">
        <a:xfrm>
          <a:off x="120967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7957"/>
    <xdr:sp macro="" textlink="">
      <xdr:nvSpPr>
        <xdr:cNvPr id="2971" name="Text Box 6"/>
        <xdr:cNvSpPr txBox="1">
          <a:spLocks noChangeArrowheads="1"/>
        </xdr:cNvSpPr>
      </xdr:nvSpPr>
      <xdr:spPr bwMode="auto">
        <a:xfrm>
          <a:off x="120967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7957"/>
    <xdr:sp macro="" textlink="">
      <xdr:nvSpPr>
        <xdr:cNvPr id="2972" name="Text Box 4"/>
        <xdr:cNvSpPr txBox="1">
          <a:spLocks noChangeArrowheads="1"/>
        </xdr:cNvSpPr>
      </xdr:nvSpPr>
      <xdr:spPr bwMode="auto">
        <a:xfrm>
          <a:off x="260032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7957"/>
    <xdr:sp macro="" textlink="">
      <xdr:nvSpPr>
        <xdr:cNvPr id="2973" name="Text Box 6"/>
        <xdr:cNvSpPr txBox="1">
          <a:spLocks noChangeArrowheads="1"/>
        </xdr:cNvSpPr>
      </xdr:nvSpPr>
      <xdr:spPr bwMode="auto">
        <a:xfrm>
          <a:off x="260032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7957"/>
    <xdr:sp macro="" textlink="">
      <xdr:nvSpPr>
        <xdr:cNvPr id="2974" name="Text Box 4"/>
        <xdr:cNvSpPr txBox="1">
          <a:spLocks noChangeArrowheads="1"/>
        </xdr:cNvSpPr>
      </xdr:nvSpPr>
      <xdr:spPr bwMode="auto">
        <a:xfrm>
          <a:off x="120967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7957"/>
    <xdr:sp macro="" textlink="">
      <xdr:nvSpPr>
        <xdr:cNvPr id="2975" name="Text Box 6"/>
        <xdr:cNvSpPr txBox="1">
          <a:spLocks noChangeArrowheads="1"/>
        </xdr:cNvSpPr>
      </xdr:nvSpPr>
      <xdr:spPr bwMode="auto">
        <a:xfrm>
          <a:off x="1209675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7957"/>
    <xdr:sp macro="" textlink="">
      <xdr:nvSpPr>
        <xdr:cNvPr id="2976" name="Text Box 4"/>
        <xdr:cNvSpPr txBox="1">
          <a:spLocks noChangeArrowheads="1"/>
        </xdr:cNvSpPr>
      </xdr:nvSpPr>
      <xdr:spPr bwMode="auto">
        <a:xfrm>
          <a:off x="0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7957"/>
    <xdr:sp macro="" textlink="">
      <xdr:nvSpPr>
        <xdr:cNvPr id="2977" name="Text Box 6"/>
        <xdr:cNvSpPr txBox="1">
          <a:spLocks noChangeArrowheads="1"/>
        </xdr:cNvSpPr>
      </xdr:nvSpPr>
      <xdr:spPr bwMode="auto">
        <a:xfrm>
          <a:off x="0" y="170021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978" name="Text Box 4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979" name="Text Box 6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2980" name="Text Box 4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2981" name="Text Box 6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816348"/>
    <xdr:sp macro="" textlink="">
      <xdr:nvSpPr>
        <xdr:cNvPr id="2982" name="Text Box 4"/>
        <xdr:cNvSpPr txBox="1">
          <a:spLocks noChangeArrowheads="1"/>
        </xdr:cNvSpPr>
      </xdr:nvSpPr>
      <xdr:spPr bwMode="auto">
        <a:xfrm>
          <a:off x="1209675" y="170021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816348"/>
    <xdr:sp macro="" textlink="">
      <xdr:nvSpPr>
        <xdr:cNvPr id="2983" name="Text Box 6"/>
        <xdr:cNvSpPr txBox="1">
          <a:spLocks noChangeArrowheads="1"/>
        </xdr:cNvSpPr>
      </xdr:nvSpPr>
      <xdr:spPr bwMode="auto">
        <a:xfrm>
          <a:off x="1209675" y="170021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984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6373"/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209675" y="170021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6373"/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209675" y="170021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987" name="Text Box 4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988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85725" cy="675153"/>
    <xdr:sp macro="" textlink="">
      <xdr:nvSpPr>
        <xdr:cNvPr id="2989" name="Text Box 4"/>
        <xdr:cNvSpPr txBox="1">
          <a:spLocks noChangeArrowheads="1"/>
        </xdr:cNvSpPr>
      </xdr:nvSpPr>
      <xdr:spPr bwMode="auto">
        <a:xfrm>
          <a:off x="260032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333375</xdr:colOff>
      <xdr:row>79</xdr:row>
      <xdr:rowOff>76200</xdr:rowOff>
    </xdr:from>
    <xdr:ext cx="85725" cy="675153"/>
    <xdr:sp macro="" textlink="">
      <xdr:nvSpPr>
        <xdr:cNvPr id="2990" name="Text Box 6"/>
        <xdr:cNvSpPr txBox="1">
          <a:spLocks noChangeArrowheads="1"/>
        </xdr:cNvSpPr>
      </xdr:nvSpPr>
      <xdr:spPr bwMode="auto">
        <a:xfrm>
          <a:off x="3495675" y="17078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991" name="Text Box 4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5153"/>
    <xdr:sp macro="" textlink="">
      <xdr:nvSpPr>
        <xdr:cNvPr id="2992" name="Text Box 6"/>
        <xdr:cNvSpPr txBox="1">
          <a:spLocks noChangeArrowheads="1"/>
        </xdr:cNvSpPr>
      </xdr:nvSpPr>
      <xdr:spPr bwMode="auto">
        <a:xfrm>
          <a:off x="1209675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5153"/>
    <xdr:sp macro="" textlink="">
      <xdr:nvSpPr>
        <xdr:cNvPr id="2993" name="Text Box 4"/>
        <xdr:cNvSpPr txBox="1">
          <a:spLocks noChangeArrowheads="1"/>
        </xdr:cNvSpPr>
      </xdr:nvSpPr>
      <xdr:spPr bwMode="auto">
        <a:xfrm>
          <a:off x="0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85725" cy="675153"/>
    <xdr:sp macro="" textlink="">
      <xdr:nvSpPr>
        <xdr:cNvPr id="2994" name="Text Box 6"/>
        <xdr:cNvSpPr txBox="1">
          <a:spLocks noChangeArrowheads="1"/>
        </xdr:cNvSpPr>
      </xdr:nvSpPr>
      <xdr:spPr bwMode="auto">
        <a:xfrm>
          <a:off x="0" y="170021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995" name="Text Box 4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85725" cy="152400"/>
    <xdr:sp macro="" textlink="">
      <xdr:nvSpPr>
        <xdr:cNvPr id="2996" name="Text Box 6"/>
        <xdr:cNvSpPr txBox="1">
          <a:spLocks noChangeArrowheads="1"/>
        </xdr:cNvSpPr>
      </xdr:nvSpPr>
      <xdr:spPr bwMode="auto">
        <a:xfrm>
          <a:off x="3829050" y="170021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63</xdr:row>
      <xdr:rowOff>428625</xdr:rowOff>
    </xdr:from>
    <xdr:ext cx="85725" cy="150329"/>
    <xdr:sp macro="" textlink="">
      <xdr:nvSpPr>
        <xdr:cNvPr id="2997" name="Text Box 4"/>
        <xdr:cNvSpPr txBox="1">
          <a:spLocks noChangeArrowheads="1"/>
        </xdr:cNvSpPr>
      </xdr:nvSpPr>
      <xdr:spPr bwMode="auto">
        <a:xfrm>
          <a:off x="314325" y="137636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998" name="Text Box 4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14300"/>
    <xdr:sp macro="" textlink="">
      <xdr:nvSpPr>
        <xdr:cNvPr id="2999" name="Text Box 6"/>
        <xdr:cNvSpPr txBox="1">
          <a:spLocks noChangeArrowheads="1"/>
        </xdr:cNvSpPr>
      </xdr:nvSpPr>
      <xdr:spPr bwMode="auto">
        <a:xfrm>
          <a:off x="1209675" y="155924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74</xdr:row>
      <xdr:rowOff>47625</xdr:rowOff>
    </xdr:from>
    <xdr:ext cx="85725" cy="819150"/>
    <xdr:sp macro="" textlink="">
      <xdr:nvSpPr>
        <xdr:cNvPr id="3000" name="Text Box 4"/>
        <xdr:cNvSpPr txBox="1">
          <a:spLocks noChangeArrowheads="1"/>
        </xdr:cNvSpPr>
      </xdr:nvSpPr>
      <xdr:spPr bwMode="auto">
        <a:xfrm>
          <a:off x="1800225" y="156400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819150"/>
    <xdr:sp macro="" textlink="">
      <xdr:nvSpPr>
        <xdr:cNvPr id="3001" name="Text Box 6"/>
        <xdr:cNvSpPr txBox="1">
          <a:spLocks noChangeArrowheads="1"/>
        </xdr:cNvSpPr>
      </xdr:nvSpPr>
      <xdr:spPr bwMode="auto">
        <a:xfrm>
          <a:off x="1209675" y="155924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3002" name="Text Box 6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9175"/>
    <xdr:sp macro="" textlink="">
      <xdr:nvSpPr>
        <xdr:cNvPr id="3003" name="Text Box 4"/>
        <xdr:cNvSpPr txBox="1">
          <a:spLocks noChangeArrowheads="1"/>
        </xdr:cNvSpPr>
      </xdr:nvSpPr>
      <xdr:spPr bwMode="auto">
        <a:xfrm>
          <a:off x="1209675" y="155924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1019175"/>
    <xdr:sp macro="" textlink="">
      <xdr:nvSpPr>
        <xdr:cNvPr id="3004" name="Text Box 6"/>
        <xdr:cNvSpPr txBox="1">
          <a:spLocks noChangeArrowheads="1"/>
        </xdr:cNvSpPr>
      </xdr:nvSpPr>
      <xdr:spPr bwMode="auto">
        <a:xfrm>
          <a:off x="1209675" y="155924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3006" name="Text Box 6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85725" cy="676274"/>
    <xdr:sp macro="" textlink="">
      <xdr:nvSpPr>
        <xdr:cNvPr id="3007" name="Text Box 4"/>
        <xdr:cNvSpPr txBox="1">
          <a:spLocks noChangeArrowheads="1"/>
        </xdr:cNvSpPr>
      </xdr:nvSpPr>
      <xdr:spPr bwMode="auto">
        <a:xfrm>
          <a:off x="260032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85725" cy="676274"/>
    <xdr:sp macro="" textlink="">
      <xdr:nvSpPr>
        <xdr:cNvPr id="3008" name="Text Box 6"/>
        <xdr:cNvSpPr txBox="1">
          <a:spLocks noChangeArrowheads="1"/>
        </xdr:cNvSpPr>
      </xdr:nvSpPr>
      <xdr:spPr bwMode="auto">
        <a:xfrm>
          <a:off x="260032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74</xdr:row>
      <xdr:rowOff>0</xdr:rowOff>
    </xdr:from>
    <xdr:ext cx="85725" cy="676274"/>
    <xdr:sp macro="" textlink="">
      <xdr:nvSpPr>
        <xdr:cNvPr id="3009" name="Text Box 4"/>
        <xdr:cNvSpPr txBox="1">
          <a:spLocks noChangeArrowheads="1"/>
        </xdr:cNvSpPr>
      </xdr:nvSpPr>
      <xdr:spPr bwMode="auto">
        <a:xfrm>
          <a:off x="1209675" y="155924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75</xdr:row>
      <xdr:rowOff>85725</xdr:rowOff>
    </xdr:from>
    <xdr:ext cx="85725" cy="676274"/>
    <xdr:sp macro="" textlink="">
      <xdr:nvSpPr>
        <xdr:cNvPr id="3010" name="Text Box 6"/>
        <xdr:cNvSpPr txBox="1">
          <a:spLocks noChangeArrowheads="1"/>
        </xdr:cNvSpPr>
      </xdr:nvSpPr>
      <xdr:spPr bwMode="auto">
        <a:xfrm>
          <a:off x="2190750" y="158781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3011" name="Text Box 4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14300"/>
    <xdr:sp macro="" textlink="">
      <xdr:nvSpPr>
        <xdr:cNvPr id="3012" name="Text Box 6"/>
        <xdr:cNvSpPr txBox="1">
          <a:spLocks noChangeArrowheads="1"/>
        </xdr:cNvSpPr>
      </xdr:nvSpPr>
      <xdr:spPr bwMode="auto">
        <a:xfrm>
          <a:off x="1209675" y="170021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819150"/>
    <xdr:sp macro="" textlink="">
      <xdr:nvSpPr>
        <xdr:cNvPr id="3014" name="Text Box 6"/>
        <xdr:cNvSpPr txBox="1">
          <a:spLocks noChangeArrowheads="1"/>
        </xdr:cNvSpPr>
      </xdr:nvSpPr>
      <xdr:spPr bwMode="auto">
        <a:xfrm>
          <a:off x="1209675" y="170021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274"/>
    <xdr:sp macro="" textlink="">
      <xdr:nvSpPr>
        <xdr:cNvPr id="3015" name="Text Box 6"/>
        <xdr:cNvSpPr txBox="1">
          <a:spLocks noChangeArrowheads="1"/>
        </xdr:cNvSpPr>
      </xdr:nvSpPr>
      <xdr:spPr bwMode="auto">
        <a:xfrm>
          <a:off x="1209675" y="170021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9175"/>
    <xdr:sp macro="" textlink="">
      <xdr:nvSpPr>
        <xdr:cNvPr id="3016" name="Text Box 4"/>
        <xdr:cNvSpPr txBox="1">
          <a:spLocks noChangeArrowheads="1"/>
        </xdr:cNvSpPr>
      </xdr:nvSpPr>
      <xdr:spPr bwMode="auto">
        <a:xfrm>
          <a:off x="1209675" y="170021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1019175"/>
    <xdr:sp macro="" textlink="">
      <xdr:nvSpPr>
        <xdr:cNvPr id="3017" name="Text Box 6"/>
        <xdr:cNvSpPr txBox="1">
          <a:spLocks noChangeArrowheads="1"/>
        </xdr:cNvSpPr>
      </xdr:nvSpPr>
      <xdr:spPr bwMode="auto">
        <a:xfrm>
          <a:off x="1209675" y="170021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274"/>
    <xdr:sp macro="" textlink="">
      <xdr:nvSpPr>
        <xdr:cNvPr id="3018" name="Text Box 4"/>
        <xdr:cNvSpPr txBox="1">
          <a:spLocks noChangeArrowheads="1"/>
        </xdr:cNvSpPr>
      </xdr:nvSpPr>
      <xdr:spPr bwMode="auto">
        <a:xfrm>
          <a:off x="1209675" y="170021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274"/>
    <xdr:sp macro="" textlink="">
      <xdr:nvSpPr>
        <xdr:cNvPr id="3019" name="Text Box 6"/>
        <xdr:cNvSpPr txBox="1">
          <a:spLocks noChangeArrowheads="1"/>
        </xdr:cNvSpPr>
      </xdr:nvSpPr>
      <xdr:spPr bwMode="auto">
        <a:xfrm>
          <a:off x="1209675" y="170021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85725" cy="676274"/>
    <xdr:sp macro="" textlink="">
      <xdr:nvSpPr>
        <xdr:cNvPr id="3022" name="Text Box 4"/>
        <xdr:cNvSpPr txBox="1">
          <a:spLocks noChangeArrowheads="1"/>
        </xdr:cNvSpPr>
      </xdr:nvSpPr>
      <xdr:spPr bwMode="auto">
        <a:xfrm>
          <a:off x="1209675" y="170021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79</xdr:row>
      <xdr:rowOff>0</xdr:rowOff>
    </xdr:from>
    <xdr:ext cx="85725" cy="676274"/>
    <xdr:sp macro="" textlink="">
      <xdr:nvSpPr>
        <xdr:cNvPr id="3023" name="Text Box 6"/>
        <xdr:cNvSpPr txBox="1">
          <a:spLocks noChangeArrowheads="1"/>
        </xdr:cNvSpPr>
      </xdr:nvSpPr>
      <xdr:spPr bwMode="auto">
        <a:xfrm>
          <a:off x="2124075" y="170021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3024" name="Text Box 4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3025" name="Text Box 6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27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28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29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30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31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85725" cy="114300"/>
    <xdr:sp macro="" textlink="">
      <xdr:nvSpPr>
        <xdr:cNvPr id="3032" name="Text Box 4"/>
        <xdr:cNvSpPr txBox="1">
          <a:spLocks noChangeArrowheads="1"/>
        </xdr:cNvSpPr>
      </xdr:nvSpPr>
      <xdr:spPr bwMode="auto">
        <a:xfrm>
          <a:off x="260032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85725" cy="114300"/>
    <xdr:sp macro="" textlink="">
      <xdr:nvSpPr>
        <xdr:cNvPr id="3033" name="Text Box 6"/>
        <xdr:cNvSpPr txBox="1">
          <a:spLocks noChangeArrowheads="1"/>
        </xdr:cNvSpPr>
      </xdr:nvSpPr>
      <xdr:spPr bwMode="auto">
        <a:xfrm>
          <a:off x="260032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34" name="Text Box 4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85725" cy="114300"/>
    <xdr:sp macro="" textlink="">
      <xdr:nvSpPr>
        <xdr:cNvPr id="3035" name="Text Box 6"/>
        <xdr:cNvSpPr txBox="1">
          <a:spLocks noChangeArrowheads="1"/>
        </xdr:cNvSpPr>
      </xdr:nvSpPr>
      <xdr:spPr bwMode="auto">
        <a:xfrm>
          <a:off x="1209675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85725" cy="114300"/>
    <xdr:sp macro="" textlink="">
      <xdr:nvSpPr>
        <xdr:cNvPr id="3036" name="Text Box 4"/>
        <xdr:cNvSpPr txBox="1">
          <a:spLocks noChangeArrowheads="1"/>
        </xdr:cNvSpPr>
      </xdr:nvSpPr>
      <xdr:spPr bwMode="auto">
        <a:xfrm>
          <a:off x="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85725" cy="114300"/>
    <xdr:sp macro="" textlink="">
      <xdr:nvSpPr>
        <xdr:cNvPr id="3037" name="Text Box 6"/>
        <xdr:cNvSpPr txBox="1">
          <a:spLocks noChangeArrowheads="1"/>
        </xdr:cNvSpPr>
      </xdr:nvSpPr>
      <xdr:spPr bwMode="auto">
        <a:xfrm>
          <a:off x="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85725" cy="114300"/>
    <xdr:sp macro="" textlink="">
      <xdr:nvSpPr>
        <xdr:cNvPr id="3038" name="Text Box 6"/>
        <xdr:cNvSpPr txBox="1">
          <a:spLocks noChangeArrowheads="1"/>
        </xdr:cNvSpPr>
      </xdr:nvSpPr>
      <xdr:spPr bwMode="auto">
        <a:xfrm>
          <a:off x="3829050" y="236220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819150"/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209675" y="224313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819150"/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209675" y="224313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41" name="Text Box 6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9175"/>
    <xdr:sp macro="" textlink="">
      <xdr:nvSpPr>
        <xdr:cNvPr id="3042" name="Text Box 4"/>
        <xdr:cNvSpPr txBox="1">
          <a:spLocks noChangeArrowheads="1"/>
        </xdr:cNvSpPr>
      </xdr:nvSpPr>
      <xdr:spPr bwMode="auto">
        <a:xfrm>
          <a:off x="1209675" y="224313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9175"/>
    <xdr:sp macro="" textlink="">
      <xdr:nvSpPr>
        <xdr:cNvPr id="3043" name="Text Box 6"/>
        <xdr:cNvSpPr txBox="1">
          <a:spLocks noChangeArrowheads="1"/>
        </xdr:cNvSpPr>
      </xdr:nvSpPr>
      <xdr:spPr bwMode="auto">
        <a:xfrm>
          <a:off x="1209675" y="224313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45" name="Text Box 6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676274"/>
    <xdr:sp macro="" textlink="">
      <xdr:nvSpPr>
        <xdr:cNvPr id="3046" name="Text Box 4"/>
        <xdr:cNvSpPr txBox="1">
          <a:spLocks noChangeArrowheads="1"/>
        </xdr:cNvSpPr>
      </xdr:nvSpPr>
      <xdr:spPr bwMode="auto">
        <a:xfrm>
          <a:off x="260032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676274"/>
    <xdr:sp macro="" textlink="">
      <xdr:nvSpPr>
        <xdr:cNvPr id="3047" name="Text Box 6"/>
        <xdr:cNvSpPr txBox="1">
          <a:spLocks noChangeArrowheads="1"/>
        </xdr:cNvSpPr>
      </xdr:nvSpPr>
      <xdr:spPr bwMode="auto">
        <a:xfrm>
          <a:off x="260032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85725" cy="676274"/>
    <xdr:sp macro="" textlink="">
      <xdr:nvSpPr>
        <xdr:cNvPr id="3050" name="Text Box 4"/>
        <xdr:cNvSpPr txBox="1">
          <a:spLocks noChangeArrowheads="1"/>
        </xdr:cNvSpPr>
      </xdr:nvSpPr>
      <xdr:spPr bwMode="auto">
        <a:xfrm>
          <a:off x="0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85725" cy="676274"/>
    <xdr:sp macro="" textlink="">
      <xdr:nvSpPr>
        <xdr:cNvPr id="3051" name="Text Box 6"/>
        <xdr:cNvSpPr txBox="1">
          <a:spLocks noChangeArrowheads="1"/>
        </xdr:cNvSpPr>
      </xdr:nvSpPr>
      <xdr:spPr bwMode="auto">
        <a:xfrm>
          <a:off x="0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94</xdr:row>
      <xdr:rowOff>428625</xdr:rowOff>
    </xdr:from>
    <xdr:ext cx="85725" cy="150329"/>
    <xdr:sp macro="" textlink="">
      <xdr:nvSpPr>
        <xdr:cNvPr id="3052" name="Text Box 4"/>
        <xdr:cNvSpPr txBox="1">
          <a:spLocks noChangeArrowheads="1"/>
        </xdr:cNvSpPr>
      </xdr:nvSpPr>
      <xdr:spPr bwMode="auto">
        <a:xfrm>
          <a:off x="314325" y="206025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3829050" y="224313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3054" name="Text Box 6"/>
        <xdr:cNvSpPr txBox="1">
          <a:spLocks noChangeArrowheads="1"/>
        </xdr:cNvSpPr>
      </xdr:nvSpPr>
      <xdr:spPr bwMode="auto">
        <a:xfrm>
          <a:off x="3829050" y="224313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7957"/>
    <xdr:sp macro="" textlink="">
      <xdr:nvSpPr>
        <xdr:cNvPr id="3055" name="Text Box 6"/>
        <xdr:cNvSpPr txBox="1">
          <a:spLocks noChangeArrowheads="1"/>
        </xdr:cNvSpPr>
      </xdr:nvSpPr>
      <xdr:spPr bwMode="auto">
        <a:xfrm>
          <a:off x="120967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24218"/>
    <xdr:sp macro="" textlink="">
      <xdr:nvSpPr>
        <xdr:cNvPr id="3056" name="Text Box 4"/>
        <xdr:cNvSpPr txBox="1">
          <a:spLocks noChangeArrowheads="1"/>
        </xdr:cNvSpPr>
      </xdr:nvSpPr>
      <xdr:spPr bwMode="auto">
        <a:xfrm>
          <a:off x="1209675" y="2384107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24218"/>
    <xdr:sp macro="" textlink="">
      <xdr:nvSpPr>
        <xdr:cNvPr id="3057" name="Text Box 6"/>
        <xdr:cNvSpPr txBox="1">
          <a:spLocks noChangeArrowheads="1"/>
        </xdr:cNvSpPr>
      </xdr:nvSpPr>
      <xdr:spPr bwMode="auto">
        <a:xfrm>
          <a:off x="1209675" y="2384107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7957"/>
    <xdr:sp macro="" textlink="">
      <xdr:nvSpPr>
        <xdr:cNvPr id="3058" name="Text Box 4"/>
        <xdr:cNvSpPr txBox="1">
          <a:spLocks noChangeArrowheads="1"/>
        </xdr:cNvSpPr>
      </xdr:nvSpPr>
      <xdr:spPr bwMode="auto">
        <a:xfrm>
          <a:off x="120967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7957"/>
    <xdr:sp macro="" textlink="">
      <xdr:nvSpPr>
        <xdr:cNvPr id="3059" name="Text Box 6"/>
        <xdr:cNvSpPr txBox="1">
          <a:spLocks noChangeArrowheads="1"/>
        </xdr:cNvSpPr>
      </xdr:nvSpPr>
      <xdr:spPr bwMode="auto">
        <a:xfrm>
          <a:off x="120967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7957"/>
    <xdr:sp macro="" textlink="">
      <xdr:nvSpPr>
        <xdr:cNvPr id="3060" name="Text Box 4"/>
        <xdr:cNvSpPr txBox="1">
          <a:spLocks noChangeArrowheads="1"/>
        </xdr:cNvSpPr>
      </xdr:nvSpPr>
      <xdr:spPr bwMode="auto">
        <a:xfrm>
          <a:off x="260032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7957"/>
    <xdr:sp macro="" textlink="">
      <xdr:nvSpPr>
        <xdr:cNvPr id="3061" name="Text Box 6"/>
        <xdr:cNvSpPr txBox="1">
          <a:spLocks noChangeArrowheads="1"/>
        </xdr:cNvSpPr>
      </xdr:nvSpPr>
      <xdr:spPr bwMode="auto">
        <a:xfrm>
          <a:off x="260032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7957"/>
    <xdr:sp macro="" textlink="">
      <xdr:nvSpPr>
        <xdr:cNvPr id="3062" name="Text Box 4"/>
        <xdr:cNvSpPr txBox="1">
          <a:spLocks noChangeArrowheads="1"/>
        </xdr:cNvSpPr>
      </xdr:nvSpPr>
      <xdr:spPr bwMode="auto">
        <a:xfrm>
          <a:off x="120967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7957"/>
    <xdr:sp macro="" textlink="">
      <xdr:nvSpPr>
        <xdr:cNvPr id="3063" name="Text Box 6"/>
        <xdr:cNvSpPr txBox="1">
          <a:spLocks noChangeArrowheads="1"/>
        </xdr:cNvSpPr>
      </xdr:nvSpPr>
      <xdr:spPr bwMode="auto">
        <a:xfrm>
          <a:off x="1209675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7957"/>
    <xdr:sp macro="" textlink="">
      <xdr:nvSpPr>
        <xdr:cNvPr id="3064" name="Text Box 4"/>
        <xdr:cNvSpPr txBox="1">
          <a:spLocks noChangeArrowheads="1"/>
        </xdr:cNvSpPr>
      </xdr:nvSpPr>
      <xdr:spPr bwMode="auto">
        <a:xfrm>
          <a:off x="0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7957"/>
    <xdr:sp macro="" textlink="">
      <xdr:nvSpPr>
        <xdr:cNvPr id="3065" name="Text Box 6"/>
        <xdr:cNvSpPr txBox="1">
          <a:spLocks noChangeArrowheads="1"/>
        </xdr:cNvSpPr>
      </xdr:nvSpPr>
      <xdr:spPr bwMode="auto">
        <a:xfrm>
          <a:off x="0" y="238410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3068" name="Text Box 4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3069" name="Text Box 6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816348"/>
    <xdr:sp macro="" textlink="">
      <xdr:nvSpPr>
        <xdr:cNvPr id="3070" name="Text Box 4"/>
        <xdr:cNvSpPr txBox="1">
          <a:spLocks noChangeArrowheads="1"/>
        </xdr:cNvSpPr>
      </xdr:nvSpPr>
      <xdr:spPr bwMode="auto">
        <a:xfrm>
          <a:off x="1209675" y="238410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816348"/>
    <xdr:sp macro="" textlink="">
      <xdr:nvSpPr>
        <xdr:cNvPr id="3071" name="Text Box 6"/>
        <xdr:cNvSpPr txBox="1">
          <a:spLocks noChangeArrowheads="1"/>
        </xdr:cNvSpPr>
      </xdr:nvSpPr>
      <xdr:spPr bwMode="auto">
        <a:xfrm>
          <a:off x="1209675" y="238410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3072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6373"/>
    <xdr:sp macro="" textlink="">
      <xdr:nvSpPr>
        <xdr:cNvPr id="3073" name="Text Box 4"/>
        <xdr:cNvSpPr txBox="1">
          <a:spLocks noChangeArrowheads="1"/>
        </xdr:cNvSpPr>
      </xdr:nvSpPr>
      <xdr:spPr bwMode="auto">
        <a:xfrm>
          <a:off x="1209675" y="238410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6373"/>
    <xdr:sp macro="" textlink="">
      <xdr:nvSpPr>
        <xdr:cNvPr id="3074" name="Text Box 6"/>
        <xdr:cNvSpPr txBox="1">
          <a:spLocks noChangeArrowheads="1"/>
        </xdr:cNvSpPr>
      </xdr:nvSpPr>
      <xdr:spPr bwMode="auto">
        <a:xfrm>
          <a:off x="1209675" y="238410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3076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5153"/>
    <xdr:sp macro="" textlink="">
      <xdr:nvSpPr>
        <xdr:cNvPr id="3077" name="Text Box 4"/>
        <xdr:cNvSpPr txBox="1">
          <a:spLocks noChangeArrowheads="1"/>
        </xdr:cNvSpPr>
      </xdr:nvSpPr>
      <xdr:spPr bwMode="auto">
        <a:xfrm>
          <a:off x="260032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5153"/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260032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3079" name="Text Box 4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5153"/>
    <xdr:sp macro="" textlink="">
      <xdr:nvSpPr>
        <xdr:cNvPr id="3080" name="Text Box 6"/>
        <xdr:cNvSpPr txBox="1">
          <a:spLocks noChangeArrowheads="1"/>
        </xdr:cNvSpPr>
      </xdr:nvSpPr>
      <xdr:spPr bwMode="auto">
        <a:xfrm>
          <a:off x="1209675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5153"/>
    <xdr:sp macro="" textlink="">
      <xdr:nvSpPr>
        <xdr:cNvPr id="3081" name="Text Box 4"/>
        <xdr:cNvSpPr txBox="1">
          <a:spLocks noChangeArrowheads="1"/>
        </xdr:cNvSpPr>
      </xdr:nvSpPr>
      <xdr:spPr bwMode="auto">
        <a:xfrm>
          <a:off x="0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85725" cy="675153"/>
    <xdr:sp macro="" textlink="">
      <xdr:nvSpPr>
        <xdr:cNvPr id="3082" name="Text Box 6"/>
        <xdr:cNvSpPr txBox="1">
          <a:spLocks noChangeArrowheads="1"/>
        </xdr:cNvSpPr>
      </xdr:nvSpPr>
      <xdr:spPr bwMode="auto">
        <a:xfrm>
          <a:off x="0" y="238410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3083" name="Text Box 4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85725" cy="152400"/>
    <xdr:sp macro="" textlink="">
      <xdr:nvSpPr>
        <xdr:cNvPr id="3084" name="Text Box 6"/>
        <xdr:cNvSpPr txBox="1">
          <a:spLocks noChangeArrowheads="1"/>
        </xdr:cNvSpPr>
      </xdr:nvSpPr>
      <xdr:spPr bwMode="auto">
        <a:xfrm>
          <a:off x="3829050" y="238410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94</xdr:row>
      <xdr:rowOff>428625</xdr:rowOff>
    </xdr:from>
    <xdr:ext cx="85725" cy="150329"/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314325" y="206025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3086" name="Text Box 4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14300"/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209675" y="224313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819150"/>
    <xdr:sp macro="" textlink="">
      <xdr:nvSpPr>
        <xdr:cNvPr id="3089" name="Text Box 6"/>
        <xdr:cNvSpPr txBox="1">
          <a:spLocks noChangeArrowheads="1"/>
        </xdr:cNvSpPr>
      </xdr:nvSpPr>
      <xdr:spPr bwMode="auto">
        <a:xfrm>
          <a:off x="1209675" y="224313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90" name="Text Box 6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9175"/>
    <xdr:sp macro="" textlink="">
      <xdr:nvSpPr>
        <xdr:cNvPr id="3091" name="Text Box 4"/>
        <xdr:cNvSpPr txBox="1">
          <a:spLocks noChangeArrowheads="1"/>
        </xdr:cNvSpPr>
      </xdr:nvSpPr>
      <xdr:spPr bwMode="auto">
        <a:xfrm>
          <a:off x="1209675" y="224313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1019175"/>
    <xdr:sp macro="" textlink="">
      <xdr:nvSpPr>
        <xdr:cNvPr id="3092" name="Text Box 6"/>
        <xdr:cNvSpPr txBox="1">
          <a:spLocks noChangeArrowheads="1"/>
        </xdr:cNvSpPr>
      </xdr:nvSpPr>
      <xdr:spPr bwMode="auto">
        <a:xfrm>
          <a:off x="1209675" y="224313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93" name="Text Box 4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94" name="Text Box 6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676274"/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260032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676274"/>
    <xdr:sp macro="" textlink="">
      <xdr:nvSpPr>
        <xdr:cNvPr id="3096" name="Text Box 6"/>
        <xdr:cNvSpPr txBox="1">
          <a:spLocks noChangeArrowheads="1"/>
        </xdr:cNvSpPr>
      </xdr:nvSpPr>
      <xdr:spPr bwMode="auto">
        <a:xfrm>
          <a:off x="260032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105</xdr:row>
      <xdr:rowOff>0</xdr:rowOff>
    </xdr:from>
    <xdr:ext cx="85725" cy="676274"/>
    <xdr:sp macro="" textlink="">
      <xdr:nvSpPr>
        <xdr:cNvPr id="3097" name="Text Box 4"/>
        <xdr:cNvSpPr txBox="1">
          <a:spLocks noChangeArrowheads="1"/>
        </xdr:cNvSpPr>
      </xdr:nvSpPr>
      <xdr:spPr bwMode="auto">
        <a:xfrm>
          <a:off x="12096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105</xdr:row>
      <xdr:rowOff>0</xdr:rowOff>
    </xdr:from>
    <xdr:ext cx="85725" cy="676274"/>
    <xdr:sp macro="" textlink="">
      <xdr:nvSpPr>
        <xdr:cNvPr id="3098" name="Text Box 6"/>
        <xdr:cNvSpPr txBox="1">
          <a:spLocks noChangeArrowheads="1"/>
        </xdr:cNvSpPr>
      </xdr:nvSpPr>
      <xdr:spPr bwMode="auto">
        <a:xfrm>
          <a:off x="2124075" y="224313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3099" name="Text Box 4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14300"/>
    <xdr:sp macro="" textlink="">
      <xdr:nvSpPr>
        <xdr:cNvPr id="3100" name="Text Box 6"/>
        <xdr:cNvSpPr txBox="1">
          <a:spLocks noChangeArrowheads="1"/>
        </xdr:cNvSpPr>
      </xdr:nvSpPr>
      <xdr:spPr bwMode="auto">
        <a:xfrm>
          <a:off x="1209675" y="23841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110</xdr:row>
      <xdr:rowOff>47625</xdr:rowOff>
    </xdr:from>
    <xdr:ext cx="85725" cy="819150"/>
    <xdr:sp macro="" textlink="">
      <xdr:nvSpPr>
        <xdr:cNvPr id="3101" name="Text Box 4"/>
        <xdr:cNvSpPr txBox="1">
          <a:spLocks noChangeArrowheads="1"/>
        </xdr:cNvSpPr>
      </xdr:nvSpPr>
      <xdr:spPr bwMode="auto">
        <a:xfrm>
          <a:off x="1800225" y="2388870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819150"/>
    <xdr:sp macro="" textlink="">
      <xdr:nvSpPr>
        <xdr:cNvPr id="3102" name="Text Box 6"/>
        <xdr:cNvSpPr txBox="1">
          <a:spLocks noChangeArrowheads="1"/>
        </xdr:cNvSpPr>
      </xdr:nvSpPr>
      <xdr:spPr bwMode="auto">
        <a:xfrm>
          <a:off x="1209675" y="238410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274"/>
    <xdr:sp macro="" textlink="">
      <xdr:nvSpPr>
        <xdr:cNvPr id="3103" name="Text Box 6"/>
        <xdr:cNvSpPr txBox="1">
          <a:spLocks noChangeArrowheads="1"/>
        </xdr:cNvSpPr>
      </xdr:nvSpPr>
      <xdr:spPr bwMode="auto">
        <a:xfrm>
          <a:off x="120967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9175"/>
    <xdr:sp macro="" textlink="">
      <xdr:nvSpPr>
        <xdr:cNvPr id="3104" name="Text Box 4"/>
        <xdr:cNvSpPr txBox="1">
          <a:spLocks noChangeArrowheads="1"/>
        </xdr:cNvSpPr>
      </xdr:nvSpPr>
      <xdr:spPr bwMode="auto">
        <a:xfrm>
          <a:off x="1209675" y="238410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1019175"/>
    <xdr:sp macro="" textlink="">
      <xdr:nvSpPr>
        <xdr:cNvPr id="3105" name="Text Box 6"/>
        <xdr:cNvSpPr txBox="1">
          <a:spLocks noChangeArrowheads="1"/>
        </xdr:cNvSpPr>
      </xdr:nvSpPr>
      <xdr:spPr bwMode="auto">
        <a:xfrm>
          <a:off x="1209675" y="238410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274"/>
    <xdr:sp macro="" textlink="">
      <xdr:nvSpPr>
        <xdr:cNvPr id="3106" name="Text Box 4"/>
        <xdr:cNvSpPr txBox="1">
          <a:spLocks noChangeArrowheads="1"/>
        </xdr:cNvSpPr>
      </xdr:nvSpPr>
      <xdr:spPr bwMode="auto">
        <a:xfrm>
          <a:off x="120967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274"/>
    <xdr:sp macro="" textlink="">
      <xdr:nvSpPr>
        <xdr:cNvPr id="3107" name="Text Box 6"/>
        <xdr:cNvSpPr txBox="1">
          <a:spLocks noChangeArrowheads="1"/>
        </xdr:cNvSpPr>
      </xdr:nvSpPr>
      <xdr:spPr bwMode="auto">
        <a:xfrm>
          <a:off x="120967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6274"/>
    <xdr:sp macro="" textlink="">
      <xdr:nvSpPr>
        <xdr:cNvPr id="3108" name="Text Box 4"/>
        <xdr:cNvSpPr txBox="1">
          <a:spLocks noChangeArrowheads="1"/>
        </xdr:cNvSpPr>
      </xdr:nvSpPr>
      <xdr:spPr bwMode="auto">
        <a:xfrm>
          <a:off x="260032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85725" cy="676274"/>
    <xdr:sp macro="" textlink="">
      <xdr:nvSpPr>
        <xdr:cNvPr id="3109" name="Text Box 6"/>
        <xdr:cNvSpPr txBox="1">
          <a:spLocks noChangeArrowheads="1"/>
        </xdr:cNvSpPr>
      </xdr:nvSpPr>
      <xdr:spPr bwMode="auto">
        <a:xfrm>
          <a:off x="260032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85725" cy="676274"/>
    <xdr:sp macro="" textlink="">
      <xdr:nvSpPr>
        <xdr:cNvPr id="3110" name="Text Box 4"/>
        <xdr:cNvSpPr txBox="1">
          <a:spLocks noChangeArrowheads="1"/>
        </xdr:cNvSpPr>
      </xdr:nvSpPr>
      <xdr:spPr bwMode="auto">
        <a:xfrm>
          <a:off x="120967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110</xdr:row>
      <xdr:rowOff>0</xdr:rowOff>
    </xdr:from>
    <xdr:ext cx="85725" cy="676274"/>
    <xdr:sp macro="" textlink="">
      <xdr:nvSpPr>
        <xdr:cNvPr id="3111" name="Text Box 6"/>
        <xdr:cNvSpPr txBox="1">
          <a:spLocks noChangeArrowheads="1"/>
        </xdr:cNvSpPr>
      </xdr:nvSpPr>
      <xdr:spPr bwMode="auto">
        <a:xfrm>
          <a:off x="2124075" y="238410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3112" name="Text Box 4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3113" name="Text Box 6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4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5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7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8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19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138</xdr:row>
      <xdr:rowOff>0</xdr:rowOff>
    </xdr:from>
    <xdr:ext cx="85725" cy="114300"/>
    <xdr:sp macro="" textlink="">
      <xdr:nvSpPr>
        <xdr:cNvPr id="3120" name="Text Box 4"/>
        <xdr:cNvSpPr txBox="1">
          <a:spLocks noChangeArrowheads="1"/>
        </xdr:cNvSpPr>
      </xdr:nvSpPr>
      <xdr:spPr bwMode="auto">
        <a:xfrm>
          <a:off x="260032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138</xdr:row>
      <xdr:rowOff>0</xdr:rowOff>
    </xdr:from>
    <xdr:ext cx="85725" cy="114300"/>
    <xdr:sp macro="" textlink="">
      <xdr:nvSpPr>
        <xdr:cNvPr id="3121" name="Text Box 6"/>
        <xdr:cNvSpPr txBox="1">
          <a:spLocks noChangeArrowheads="1"/>
        </xdr:cNvSpPr>
      </xdr:nvSpPr>
      <xdr:spPr bwMode="auto">
        <a:xfrm>
          <a:off x="260032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22" name="Text Box 4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14300"/>
    <xdr:sp macro="" textlink="">
      <xdr:nvSpPr>
        <xdr:cNvPr id="3123" name="Text Box 6"/>
        <xdr:cNvSpPr txBox="1">
          <a:spLocks noChangeArrowheads="1"/>
        </xdr:cNvSpPr>
      </xdr:nvSpPr>
      <xdr:spPr bwMode="auto">
        <a:xfrm>
          <a:off x="1209675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85725" cy="114300"/>
    <xdr:sp macro="" textlink="">
      <xdr:nvSpPr>
        <xdr:cNvPr id="3124" name="Text Box 4"/>
        <xdr:cNvSpPr txBox="1">
          <a:spLocks noChangeArrowheads="1"/>
        </xdr:cNvSpPr>
      </xdr:nvSpPr>
      <xdr:spPr bwMode="auto">
        <a:xfrm>
          <a:off x="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</xdr:row>
      <xdr:rowOff>0</xdr:rowOff>
    </xdr:from>
    <xdr:ext cx="85725" cy="114300"/>
    <xdr:sp macro="" textlink="">
      <xdr:nvSpPr>
        <xdr:cNvPr id="3125" name="Text Box 6"/>
        <xdr:cNvSpPr txBox="1">
          <a:spLocks noChangeArrowheads="1"/>
        </xdr:cNvSpPr>
      </xdr:nvSpPr>
      <xdr:spPr bwMode="auto">
        <a:xfrm>
          <a:off x="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85725" cy="114300"/>
    <xdr:sp macro="" textlink="">
      <xdr:nvSpPr>
        <xdr:cNvPr id="3126" name="Text Box 6"/>
        <xdr:cNvSpPr txBox="1">
          <a:spLocks noChangeArrowheads="1"/>
        </xdr:cNvSpPr>
      </xdr:nvSpPr>
      <xdr:spPr bwMode="auto">
        <a:xfrm>
          <a:off x="3829050" y="301942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819150"/>
    <xdr:sp macro="" textlink="">
      <xdr:nvSpPr>
        <xdr:cNvPr id="3127" name="Text Box 4"/>
        <xdr:cNvSpPr txBox="1">
          <a:spLocks noChangeArrowheads="1"/>
        </xdr:cNvSpPr>
      </xdr:nvSpPr>
      <xdr:spPr bwMode="auto">
        <a:xfrm>
          <a:off x="1209675" y="290036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819150"/>
    <xdr:sp macro="" textlink="">
      <xdr:nvSpPr>
        <xdr:cNvPr id="3128" name="Text Box 6"/>
        <xdr:cNvSpPr txBox="1">
          <a:spLocks noChangeArrowheads="1"/>
        </xdr:cNvSpPr>
      </xdr:nvSpPr>
      <xdr:spPr bwMode="auto">
        <a:xfrm>
          <a:off x="1209675" y="290036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29" name="Text Box 6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9175"/>
    <xdr:sp macro="" textlink="">
      <xdr:nvSpPr>
        <xdr:cNvPr id="3130" name="Text Box 4"/>
        <xdr:cNvSpPr txBox="1">
          <a:spLocks noChangeArrowheads="1"/>
        </xdr:cNvSpPr>
      </xdr:nvSpPr>
      <xdr:spPr bwMode="auto">
        <a:xfrm>
          <a:off x="1209675" y="290036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9175"/>
    <xdr:sp macro="" textlink="">
      <xdr:nvSpPr>
        <xdr:cNvPr id="3131" name="Text Box 6"/>
        <xdr:cNvSpPr txBox="1">
          <a:spLocks noChangeArrowheads="1"/>
        </xdr:cNvSpPr>
      </xdr:nvSpPr>
      <xdr:spPr bwMode="auto">
        <a:xfrm>
          <a:off x="1209675" y="290036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32" name="Text Box 4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33" name="Text Box 6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85725" cy="676274"/>
    <xdr:sp macro="" textlink="">
      <xdr:nvSpPr>
        <xdr:cNvPr id="3134" name="Text Box 4"/>
        <xdr:cNvSpPr txBox="1">
          <a:spLocks noChangeArrowheads="1"/>
        </xdr:cNvSpPr>
      </xdr:nvSpPr>
      <xdr:spPr bwMode="auto">
        <a:xfrm>
          <a:off x="260032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85725" cy="676274"/>
    <xdr:sp macro="" textlink="">
      <xdr:nvSpPr>
        <xdr:cNvPr id="3135" name="Text Box 6"/>
        <xdr:cNvSpPr txBox="1">
          <a:spLocks noChangeArrowheads="1"/>
        </xdr:cNvSpPr>
      </xdr:nvSpPr>
      <xdr:spPr bwMode="auto">
        <a:xfrm>
          <a:off x="260032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36" name="Text Box 4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37" name="Text Box 6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85725" cy="676274"/>
    <xdr:sp macro="" textlink="">
      <xdr:nvSpPr>
        <xdr:cNvPr id="3138" name="Text Box 4"/>
        <xdr:cNvSpPr txBox="1">
          <a:spLocks noChangeArrowheads="1"/>
        </xdr:cNvSpPr>
      </xdr:nvSpPr>
      <xdr:spPr bwMode="auto">
        <a:xfrm>
          <a:off x="0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134</xdr:row>
      <xdr:rowOff>0</xdr:rowOff>
    </xdr:from>
    <xdr:ext cx="85725" cy="676274"/>
    <xdr:sp macro="" textlink="">
      <xdr:nvSpPr>
        <xdr:cNvPr id="3139" name="Text Box 6"/>
        <xdr:cNvSpPr txBox="1">
          <a:spLocks noChangeArrowheads="1"/>
        </xdr:cNvSpPr>
      </xdr:nvSpPr>
      <xdr:spPr bwMode="auto">
        <a:xfrm>
          <a:off x="0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123</xdr:row>
      <xdr:rowOff>428625</xdr:rowOff>
    </xdr:from>
    <xdr:ext cx="85725" cy="150329"/>
    <xdr:sp macro="" textlink="">
      <xdr:nvSpPr>
        <xdr:cNvPr id="3140" name="Text Box 4"/>
        <xdr:cNvSpPr txBox="1">
          <a:spLocks noChangeArrowheads="1"/>
        </xdr:cNvSpPr>
      </xdr:nvSpPr>
      <xdr:spPr bwMode="auto">
        <a:xfrm>
          <a:off x="314325" y="271748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85725" cy="152400"/>
    <xdr:sp macro="" textlink="">
      <xdr:nvSpPr>
        <xdr:cNvPr id="3141" name="Text Box 4"/>
        <xdr:cNvSpPr txBox="1">
          <a:spLocks noChangeArrowheads="1"/>
        </xdr:cNvSpPr>
      </xdr:nvSpPr>
      <xdr:spPr bwMode="auto">
        <a:xfrm>
          <a:off x="3829050" y="29003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85725" cy="152400"/>
    <xdr:sp macro="" textlink="">
      <xdr:nvSpPr>
        <xdr:cNvPr id="3142" name="Text Box 6"/>
        <xdr:cNvSpPr txBox="1">
          <a:spLocks noChangeArrowheads="1"/>
        </xdr:cNvSpPr>
      </xdr:nvSpPr>
      <xdr:spPr bwMode="auto">
        <a:xfrm>
          <a:off x="3829050" y="290036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7957"/>
    <xdr:sp macro="" textlink="">
      <xdr:nvSpPr>
        <xdr:cNvPr id="3143" name="Text Box 6"/>
        <xdr:cNvSpPr txBox="1">
          <a:spLocks noChangeArrowheads="1"/>
        </xdr:cNvSpPr>
      </xdr:nvSpPr>
      <xdr:spPr bwMode="auto">
        <a:xfrm>
          <a:off x="120967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24218"/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1209675" y="304133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24218"/>
    <xdr:sp macro="" textlink="">
      <xdr:nvSpPr>
        <xdr:cNvPr id="3145" name="Text Box 6"/>
        <xdr:cNvSpPr txBox="1">
          <a:spLocks noChangeArrowheads="1"/>
        </xdr:cNvSpPr>
      </xdr:nvSpPr>
      <xdr:spPr bwMode="auto">
        <a:xfrm>
          <a:off x="1209675" y="304133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7957"/>
    <xdr:sp macro="" textlink="">
      <xdr:nvSpPr>
        <xdr:cNvPr id="3146" name="Text Box 4"/>
        <xdr:cNvSpPr txBox="1">
          <a:spLocks noChangeArrowheads="1"/>
        </xdr:cNvSpPr>
      </xdr:nvSpPr>
      <xdr:spPr bwMode="auto">
        <a:xfrm>
          <a:off x="120967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7957"/>
    <xdr:sp macro="" textlink="">
      <xdr:nvSpPr>
        <xdr:cNvPr id="3147" name="Text Box 6"/>
        <xdr:cNvSpPr txBox="1">
          <a:spLocks noChangeArrowheads="1"/>
        </xdr:cNvSpPr>
      </xdr:nvSpPr>
      <xdr:spPr bwMode="auto">
        <a:xfrm>
          <a:off x="120967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7957"/>
    <xdr:sp macro="" textlink="">
      <xdr:nvSpPr>
        <xdr:cNvPr id="3148" name="Text Box 4"/>
        <xdr:cNvSpPr txBox="1">
          <a:spLocks noChangeArrowheads="1"/>
        </xdr:cNvSpPr>
      </xdr:nvSpPr>
      <xdr:spPr bwMode="auto">
        <a:xfrm>
          <a:off x="260032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7957"/>
    <xdr:sp macro="" textlink="">
      <xdr:nvSpPr>
        <xdr:cNvPr id="3149" name="Text Box 6"/>
        <xdr:cNvSpPr txBox="1">
          <a:spLocks noChangeArrowheads="1"/>
        </xdr:cNvSpPr>
      </xdr:nvSpPr>
      <xdr:spPr bwMode="auto">
        <a:xfrm>
          <a:off x="260032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7957"/>
    <xdr:sp macro="" textlink="">
      <xdr:nvSpPr>
        <xdr:cNvPr id="3150" name="Text Box 4"/>
        <xdr:cNvSpPr txBox="1">
          <a:spLocks noChangeArrowheads="1"/>
        </xdr:cNvSpPr>
      </xdr:nvSpPr>
      <xdr:spPr bwMode="auto">
        <a:xfrm>
          <a:off x="120967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7957"/>
    <xdr:sp macro="" textlink="">
      <xdr:nvSpPr>
        <xdr:cNvPr id="3151" name="Text Box 6"/>
        <xdr:cNvSpPr txBox="1">
          <a:spLocks noChangeArrowheads="1"/>
        </xdr:cNvSpPr>
      </xdr:nvSpPr>
      <xdr:spPr bwMode="auto">
        <a:xfrm>
          <a:off x="1209675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7957"/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0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7957"/>
    <xdr:sp macro="" textlink="">
      <xdr:nvSpPr>
        <xdr:cNvPr id="3153" name="Text Box 6"/>
        <xdr:cNvSpPr txBox="1">
          <a:spLocks noChangeArrowheads="1"/>
        </xdr:cNvSpPr>
      </xdr:nvSpPr>
      <xdr:spPr bwMode="auto">
        <a:xfrm>
          <a:off x="0" y="304133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3154" name="Text Box 4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3155" name="Text Box 6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816348"/>
    <xdr:sp macro="" textlink="">
      <xdr:nvSpPr>
        <xdr:cNvPr id="3158" name="Text Box 4"/>
        <xdr:cNvSpPr txBox="1">
          <a:spLocks noChangeArrowheads="1"/>
        </xdr:cNvSpPr>
      </xdr:nvSpPr>
      <xdr:spPr bwMode="auto">
        <a:xfrm>
          <a:off x="1209675" y="304133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816348"/>
    <xdr:sp macro="" textlink="">
      <xdr:nvSpPr>
        <xdr:cNvPr id="3159" name="Text Box 6"/>
        <xdr:cNvSpPr txBox="1">
          <a:spLocks noChangeArrowheads="1"/>
        </xdr:cNvSpPr>
      </xdr:nvSpPr>
      <xdr:spPr bwMode="auto">
        <a:xfrm>
          <a:off x="1209675" y="304133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3160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6373"/>
    <xdr:sp macro="" textlink="">
      <xdr:nvSpPr>
        <xdr:cNvPr id="3161" name="Text Box 4"/>
        <xdr:cNvSpPr txBox="1">
          <a:spLocks noChangeArrowheads="1"/>
        </xdr:cNvSpPr>
      </xdr:nvSpPr>
      <xdr:spPr bwMode="auto">
        <a:xfrm>
          <a:off x="1209675" y="304133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6373"/>
    <xdr:sp macro="" textlink="">
      <xdr:nvSpPr>
        <xdr:cNvPr id="3162" name="Text Box 6"/>
        <xdr:cNvSpPr txBox="1">
          <a:spLocks noChangeArrowheads="1"/>
        </xdr:cNvSpPr>
      </xdr:nvSpPr>
      <xdr:spPr bwMode="auto">
        <a:xfrm>
          <a:off x="1209675" y="304133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3163" name="Text Box 4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3164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5153"/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260032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5153"/>
    <xdr:sp macro="" textlink="">
      <xdr:nvSpPr>
        <xdr:cNvPr id="3166" name="Text Box 6"/>
        <xdr:cNvSpPr txBox="1">
          <a:spLocks noChangeArrowheads="1"/>
        </xdr:cNvSpPr>
      </xdr:nvSpPr>
      <xdr:spPr bwMode="auto">
        <a:xfrm>
          <a:off x="260032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3167" name="Text Box 4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5153"/>
    <xdr:sp macro="" textlink="">
      <xdr:nvSpPr>
        <xdr:cNvPr id="3168" name="Text Box 6"/>
        <xdr:cNvSpPr txBox="1">
          <a:spLocks noChangeArrowheads="1"/>
        </xdr:cNvSpPr>
      </xdr:nvSpPr>
      <xdr:spPr bwMode="auto">
        <a:xfrm>
          <a:off x="1209675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5153"/>
    <xdr:sp macro="" textlink="">
      <xdr:nvSpPr>
        <xdr:cNvPr id="3169" name="Text Box 4"/>
        <xdr:cNvSpPr txBox="1">
          <a:spLocks noChangeArrowheads="1"/>
        </xdr:cNvSpPr>
      </xdr:nvSpPr>
      <xdr:spPr bwMode="auto">
        <a:xfrm>
          <a:off x="0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</xdr:row>
      <xdr:rowOff>0</xdr:rowOff>
    </xdr:from>
    <xdr:ext cx="85725" cy="675153"/>
    <xdr:sp macro="" textlink="">
      <xdr:nvSpPr>
        <xdr:cNvPr id="3170" name="Text Box 6"/>
        <xdr:cNvSpPr txBox="1">
          <a:spLocks noChangeArrowheads="1"/>
        </xdr:cNvSpPr>
      </xdr:nvSpPr>
      <xdr:spPr bwMode="auto">
        <a:xfrm>
          <a:off x="0" y="304133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3171" name="Text Box 4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85725" cy="152400"/>
    <xdr:sp macro="" textlink="">
      <xdr:nvSpPr>
        <xdr:cNvPr id="3172" name="Text Box 6"/>
        <xdr:cNvSpPr txBox="1">
          <a:spLocks noChangeArrowheads="1"/>
        </xdr:cNvSpPr>
      </xdr:nvSpPr>
      <xdr:spPr bwMode="auto">
        <a:xfrm>
          <a:off x="3829050" y="304133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123</xdr:row>
      <xdr:rowOff>428625</xdr:rowOff>
    </xdr:from>
    <xdr:ext cx="85725" cy="150329"/>
    <xdr:sp macro="" textlink="">
      <xdr:nvSpPr>
        <xdr:cNvPr id="3173" name="Text Box 4"/>
        <xdr:cNvSpPr txBox="1">
          <a:spLocks noChangeArrowheads="1"/>
        </xdr:cNvSpPr>
      </xdr:nvSpPr>
      <xdr:spPr bwMode="auto">
        <a:xfrm>
          <a:off x="314325" y="271748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14300"/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209675" y="290036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134</xdr:row>
      <xdr:rowOff>47625</xdr:rowOff>
    </xdr:from>
    <xdr:ext cx="85725" cy="819150"/>
    <xdr:sp macro="" textlink="">
      <xdr:nvSpPr>
        <xdr:cNvPr id="3176" name="Text Box 4"/>
        <xdr:cNvSpPr txBox="1">
          <a:spLocks noChangeArrowheads="1"/>
        </xdr:cNvSpPr>
      </xdr:nvSpPr>
      <xdr:spPr bwMode="auto">
        <a:xfrm>
          <a:off x="1800225" y="290512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819150"/>
    <xdr:sp macro="" textlink="">
      <xdr:nvSpPr>
        <xdr:cNvPr id="3177" name="Text Box 6"/>
        <xdr:cNvSpPr txBox="1">
          <a:spLocks noChangeArrowheads="1"/>
        </xdr:cNvSpPr>
      </xdr:nvSpPr>
      <xdr:spPr bwMode="auto">
        <a:xfrm>
          <a:off x="1209675" y="290036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78" name="Text Box 6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9175"/>
    <xdr:sp macro="" textlink="">
      <xdr:nvSpPr>
        <xdr:cNvPr id="3179" name="Text Box 4"/>
        <xdr:cNvSpPr txBox="1">
          <a:spLocks noChangeArrowheads="1"/>
        </xdr:cNvSpPr>
      </xdr:nvSpPr>
      <xdr:spPr bwMode="auto">
        <a:xfrm>
          <a:off x="1209675" y="290036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019175"/>
    <xdr:sp macro="" textlink="">
      <xdr:nvSpPr>
        <xdr:cNvPr id="3180" name="Text Box 6"/>
        <xdr:cNvSpPr txBox="1">
          <a:spLocks noChangeArrowheads="1"/>
        </xdr:cNvSpPr>
      </xdr:nvSpPr>
      <xdr:spPr bwMode="auto">
        <a:xfrm>
          <a:off x="1209675" y="290036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81" name="Text Box 4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82" name="Text Box 6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85725" cy="676274"/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260032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676274"/>
    <xdr:sp macro="" textlink="">
      <xdr:nvSpPr>
        <xdr:cNvPr id="3185" name="Text Box 4"/>
        <xdr:cNvSpPr txBox="1">
          <a:spLocks noChangeArrowheads="1"/>
        </xdr:cNvSpPr>
      </xdr:nvSpPr>
      <xdr:spPr bwMode="auto">
        <a:xfrm>
          <a:off x="1209675" y="290036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3187" name="Text Box 4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14300"/>
    <xdr:sp macro="" textlink="">
      <xdr:nvSpPr>
        <xdr:cNvPr id="3188" name="Text Box 6"/>
        <xdr:cNvSpPr txBox="1">
          <a:spLocks noChangeArrowheads="1"/>
        </xdr:cNvSpPr>
      </xdr:nvSpPr>
      <xdr:spPr bwMode="auto">
        <a:xfrm>
          <a:off x="1209675" y="304133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139</xdr:row>
      <xdr:rowOff>47625</xdr:rowOff>
    </xdr:from>
    <xdr:ext cx="85725" cy="819150"/>
    <xdr:sp macro="" textlink="">
      <xdr:nvSpPr>
        <xdr:cNvPr id="3189" name="Text Box 4"/>
        <xdr:cNvSpPr txBox="1">
          <a:spLocks noChangeArrowheads="1"/>
        </xdr:cNvSpPr>
      </xdr:nvSpPr>
      <xdr:spPr bwMode="auto">
        <a:xfrm>
          <a:off x="1800225" y="304609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819150"/>
    <xdr:sp macro="" textlink="">
      <xdr:nvSpPr>
        <xdr:cNvPr id="3190" name="Text Box 6"/>
        <xdr:cNvSpPr txBox="1">
          <a:spLocks noChangeArrowheads="1"/>
        </xdr:cNvSpPr>
      </xdr:nvSpPr>
      <xdr:spPr bwMode="auto">
        <a:xfrm>
          <a:off x="1209675" y="304133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274"/>
    <xdr:sp macro="" textlink="">
      <xdr:nvSpPr>
        <xdr:cNvPr id="3191" name="Text Box 6"/>
        <xdr:cNvSpPr txBox="1">
          <a:spLocks noChangeArrowheads="1"/>
        </xdr:cNvSpPr>
      </xdr:nvSpPr>
      <xdr:spPr bwMode="auto">
        <a:xfrm>
          <a:off x="120967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9175"/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1209675" y="304133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019175"/>
    <xdr:sp macro="" textlink="">
      <xdr:nvSpPr>
        <xdr:cNvPr id="3193" name="Text Box 6"/>
        <xdr:cNvSpPr txBox="1">
          <a:spLocks noChangeArrowheads="1"/>
        </xdr:cNvSpPr>
      </xdr:nvSpPr>
      <xdr:spPr bwMode="auto">
        <a:xfrm>
          <a:off x="1209675" y="304133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274"/>
    <xdr:sp macro="" textlink="">
      <xdr:nvSpPr>
        <xdr:cNvPr id="3194" name="Text Box 4"/>
        <xdr:cNvSpPr txBox="1">
          <a:spLocks noChangeArrowheads="1"/>
        </xdr:cNvSpPr>
      </xdr:nvSpPr>
      <xdr:spPr bwMode="auto">
        <a:xfrm>
          <a:off x="120967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274"/>
    <xdr:sp macro="" textlink="">
      <xdr:nvSpPr>
        <xdr:cNvPr id="3195" name="Text Box 6"/>
        <xdr:cNvSpPr txBox="1">
          <a:spLocks noChangeArrowheads="1"/>
        </xdr:cNvSpPr>
      </xdr:nvSpPr>
      <xdr:spPr bwMode="auto">
        <a:xfrm>
          <a:off x="120967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6274"/>
    <xdr:sp macro="" textlink="">
      <xdr:nvSpPr>
        <xdr:cNvPr id="3196" name="Text Box 4"/>
        <xdr:cNvSpPr txBox="1">
          <a:spLocks noChangeArrowheads="1"/>
        </xdr:cNvSpPr>
      </xdr:nvSpPr>
      <xdr:spPr bwMode="auto">
        <a:xfrm>
          <a:off x="260032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85725" cy="676274"/>
    <xdr:sp macro="" textlink="">
      <xdr:nvSpPr>
        <xdr:cNvPr id="3197" name="Text Box 6"/>
        <xdr:cNvSpPr txBox="1">
          <a:spLocks noChangeArrowheads="1"/>
        </xdr:cNvSpPr>
      </xdr:nvSpPr>
      <xdr:spPr bwMode="auto">
        <a:xfrm>
          <a:off x="260032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676274"/>
    <xdr:sp macro="" textlink="">
      <xdr:nvSpPr>
        <xdr:cNvPr id="3198" name="Text Box 4"/>
        <xdr:cNvSpPr txBox="1">
          <a:spLocks noChangeArrowheads="1"/>
        </xdr:cNvSpPr>
      </xdr:nvSpPr>
      <xdr:spPr bwMode="auto">
        <a:xfrm>
          <a:off x="1209675" y="304133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933450</xdr:colOff>
      <xdr:row>139</xdr:row>
      <xdr:rowOff>180975</xdr:rowOff>
    </xdr:from>
    <xdr:ext cx="85725" cy="676274"/>
    <xdr:sp macro="" textlink="">
      <xdr:nvSpPr>
        <xdr:cNvPr id="3199" name="Text Box 6"/>
        <xdr:cNvSpPr txBox="1">
          <a:spLocks noChangeArrowheads="1"/>
        </xdr:cNvSpPr>
      </xdr:nvSpPr>
      <xdr:spPr bwMode="auto">
        <a:xfrm>
          <a:off x="2143125" y="305657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3200" name="Text Box 4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3201" name="Text Box 6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2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3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4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5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6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07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85725" cy="114300"/>
    <xdr:sp macro="" textlink="">
      <xdr:nvSpPr>
        <xdr:cNvPr id="3208" name="Text Box 4"/>
        <xdr:cNvSpPr txBox="1">
          <a:spLocks noChangeArrowheads="1"/>
        </xdr:cNvSpPr>
      </xdr:nvSpPr>
      <xdr:spPr bwMode="auto">
        <a:xfrm>
          <a:off x="260032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85725" cy="114300"/>
    <xdr:sp macro="" textlink="">
      <xdr:nvSpPr>
        <xdr:cNvPr id="3209" name="Text Box 6"/>
        <xdr:cNvSpPr txBox="1">
          <a:spLocks noChangeArrowheads="1"/>
        </xdr:cNvSpPr>
      </xdr:nvSpPr>
      <xdr:spPr bwMode="auto">
        <a:xfrm>
          <a:off x="260032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10" name="Text Box 4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167</xdr:row>
      <xdr:rowOff>0</xdr:rowOff>
    </xdr:from>
    <xdr:ext cx="85725" cy="114300"/>
    <xdr:sp macro="" textlink="">
      <xdr:nvSpPr>
        <xdr:cNvPr id="3211" name="Text Box 6"/>
        <xdr:cNvSpPr txBox="1">
          <a:spLocks noChangeArrowheads="1"/>
        </xdr:cNvSpPr>
      </xdr:nvSpPr>
      <xdr:spPr bwMode="auto">
        <a:xfrm>
          <a:off x="1209675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85725" cy="114300"/>
    <xdr:sp macro="" textlink="">
      <xdr:nvSpPr>
        <xdr:cNvPr id="3212" name="Text Box 4"/>
        <xdr:cNvSpPr txBox="1">
          <a:spLocks noChangeArrowheads="1"/>
        </xdr:cNvSpPr>
      </xdr:nvSpPr>
      <xdr:spPr bwMode="auto">
        <a:xfrm>
          <a:off x="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167</xdr:row>
      <xdr:rowOff>0</xdr:rowOff>
    </xdr:from>
    <xdr:ext cx="85725" cy="114300"/>
    <xdr:sp macro="" textlink="">
      <xdr:nvSpPr>
        <xdr:cNvPr id="3213" name="Text Box 6"/>
        <xdr:cNvSpPr txBox="1">
          <a:spLocks noChangeArrowheads="1"/>
        </xdr:cNvSpPr>
      </xdr:nvSpPr>
      <xdr:spPr bwMode="auto">
        <a:xfrm>
          <a:off x="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85725" cy="114300"/>
    <xdr:sp macro="" textlink="">
      <xdr:nvSpPr>
        <xdr:cNvPr id="3214" name="Text Box 6"/>
        <xdr:cNvSpPr txBox="1">
          <a:spLocks noChangeArrowheads="1"/>
        </xdr:cNvSpPr>
      </xdr:nvSpPr>
      <xdr:spPr bwMode="auto">
        <a:xfrm>
          <a:off x="3829050" y="367950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819150"/>
    <xdr:sp macro="" textlink="">
      <xdr:nvSpPr>
        <xdr:cNvPr id="3215" name="Text Box 4"/>
        <xdr:cNvSpPr txBox="1">
          <a:spLocks noChangeArrowheads="1"/>
        </xdr:cNvSpPr>
      </xdr:nvSpPr>
      <xdr:spPr bwMode="auto">
        <a:xfrm>
          <a:off x="1209675" y="356044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819150"/>
    <xdr:sp macro="" textlink="">
      <xdr:nvSpPr>
        <xdr:cNvPr id="3216" name="Text Box 6"/>
        <xdr:cNvSpPr txBox="1">
          <a:spLocks noChangeArrowheads="1"/>
        </xdr:cNvSpPr>
      </xdr:nvSpPr>
      <xdr:spPr bwMode="auto">
        <a:xfrm>
          <a:off x="1209675" y="356044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17" name="Text Box 6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9175"/>
    <xdr:sp macro="" textlink="">
      <xdr:nvSpPr>
        <xdr:cNvPr id="3218" name="Text Box 4"/>
        <xdr:cNvSpPr txBox="1">
          <a:spLocks noChangeArrowheads="1"/>
        </xdr:cNvSpPr>
      </xdr:nvSpPr>
      <xdr:spPr bwMode="auto">
        <a:xfrm>
          <a:off x="1209675" y="356044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9175"/>
    <xdr:sp macro="" textlink="">
      <xdr:nvSpPr>
        <xdr:cNvPr id="3219" name="Text Box 6"/>
        <xdr:cNvSpPr txBox="1">
          <a:spLocks noChangeArrowheads="1"/>
        </xdr:cNvSpPr>
      </xdr:nvSpPr>
      <xdr:spPr bwMode="auto">
        <a:xfrm>
          <a:off x="1209675" y="356044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20" name="Text Box 4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21" name="Text Box 6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85725" cy="676274"/>
    <xdr:sp macro="" textlink="">
      <xdr:nvSpPr>
        <xdr:cNvPr id="3222" name="Text Box 4"/>
        <xdr:cNvSpPr txBox="1">
          <a:spLocks noChangeArrowheads="1"/>
        </xdr:cNvSpPr>
      </xdr:nvSpPr>
      <xdr:spPr bwMode="auto">
        <a:xfrm>
          <a:off x="260032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85725" cy="676274"/>
    <xdr:sp macro="" textlink="">
      <xdr:nvSpPr>
        <xdr:cNvPr id="3223" name="Text Box 6"/>
        <xdr:cNvSpPr txBox="1">
          <a:spLocks noChangeArrowheads="1"/>
        </xdr:cNvSpPr>
      </xdr:nvSpPr>
      <xdr:spPr bwMode="auto">
        <a:xfrm>
          <a:off x="260032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25" name="Text Box 6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85725" cy="676274"/>
    <xdr:sp macro="" textlink="">
      <xdr:nvSpPr>
        <xdr:cNvPr id="3226" name="Text Box 4"/>
        <xdr:cNvSpPr txBox="1">
          <a:spLocks noChangeArrowheads="1"/>
        </xdr:cNvSpPr>
      </xdr:nvSpPr>
      <xdr:spPr bwMode="auto">
        <a:xfrm>
          <a:off x="0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163</xdr:row>
      <xdr:rowOff>0</xdr:rowOff>
    </xdr:from>
    <xdr:ext cx="85725" cy="676274"/>
    <xdr:sp macro="" textlink="">
      <xdr:nvSpPr>
        <xdr:cNvPr id="3227" name="Text Box 6"/>
        <xdr:cNvSpPr txBox="1">
          <a:spLocks noChangeArrowheads="1"/>
        </xdr:cNvSpPr>
      </xdr:nvSpPr>
      <xdr:spPr bwMode="auto">
        <a:xfrm>
          <a:off x="0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152</xdr:row>
      <xdr:rowOff>428625</xdr:rowOff>
    </xdr:from>
    <xdr:ext cx="85725" cy="150329"/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314325" y="337756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85725" cy="152400"/>
    <xdr:sp macro="" textlink="">
      <xdr:nvSpPr>
        <xdr:cNvPr id="3229" name="Text Box 4"/>
        <xdr:cNvSpPr txBox="1">
          <a:spLocks noChangeArrowheads="1"/>
        </xdr:cNvSpPr>
      </xdr:nvSpPr>
      <xdr:spPr bwMode="auto">
        <a:xfrm>
          <a:off x="3829050" y="35604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85725" cy="152400"/>
    <xdr:sp macro="" textlink="">
      <xdr:nvSpPr>
        <xdr:cNvPr id="3230" name="Text Box 6"/>
        <xdr:cNvSpPr txBox="1">
          <a:spLocks noChangeArrowheads="1"/>
        </xdr:cNvSpPr>
      </xdr:nvSpPr>
      <xdr:spPr bwMode="auto">
        <a:xfrm>
          <a:off x="3829050" y="35604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7957"/>
    <xdr:sp macro="" textlink="">
      <xdr:nvSpPr>
        <xdr:cNvPr id="3231" name="Text Box 6"/>
        <xdr:cNvSpPr txBox="1">
          <a:spLocks noChangeArrowheads="1"/>
        </xdr:cNvSpPr>
      </xdr:nvSpPr>
      <xdr:spPr bwMode="auto">
        <a:xfrm>
          <a:off x="120967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24218"/>
    <xdr:sp macro="" textlink="">
      <xdr:nvSpPr>
        <xdr:cNvPr id="3232" name="Text Box 4"/>
        <xdr:cNvSpPr txBox="1">
          <a:spLocks noChangeArrowheads="1"/>
        </xdr:cNvSpPr>
      </xdr:nvSpPr>
      <xdr:spPr bwMode="auto">
        <a:xfrm>
          <a:off x="1209675" y="37014150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24218"/>
    <xdr:sp macro="" textlink="">
      <xdr:nvSpPr>
        <xdr:cNvPr id="3233" name="Text Box 6"/>
        <xdr:cNvSpPr txBox="1">
          <a:spLocks noChangeArrowheads="1"/>
        </xdr:cNvSpPr>
      </xdr:nvSpPr>
      <xdr:spPr bwMode="auto">
        <a:xfrm>
          <a:off x="1209675" y="37014150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7957"/>
    <xdr:sp macro="" textlink="">
      <xdr:nvSpPr>
        <xdr:cNvPr id="3234" name="Text Box 4"/>
        <xdr:cNvSpPr txBox="1">
          <a:spLocks noChangeArrowheads="1"/>
        </xdr:cNvSpPr>
      </xdr:nvSpPr>
      <xdr:spPr bwMode="auto">
        <a:xfrm>
          <a:off x="120967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7957"/>
    <xdr:sp macro="" textlink="">
      <xdr:nvSpPr>
        <xdr:cNvPr id="3235" name="Text Box 6"/>
        <xdr:cNvSpPr txBox="1">
          <a:spLocks noChangeArrowheads="1"/>
        </xdr:cNvSpPr>
      </xdr:nvSpPr>
      <xdr:spPr bwMode="auto">
        <a:xfrm>
          <a:off x="120967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7957"/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260032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7957"/>
    <xdr:sp macro="" textlink="">
      <xdr:nvSpPr>
        <xdr:cNvPr id="3237" name="Text Box 6"/>
        <xdr:cNvSpPr txBox="1">
          <a:spLocks noChangeArrowheads="1"/>
        </xdr:cNvSpPr>
      </xdr:nvSpPr>
      <xdr:spPr bwMode="auto">
        <a:xfrm>
          <a:off x="260032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7957"/>
    <xdr:sp macro="" textlink="">
      <xdr:nvSpPr>
        <xdr:cNvPr id="3238" name="Text Box 4"/>
        <xdr:cNvSpPr txBox="1">
          <a:spLocks noChangeArrowheads="1"/>
        </xdr:cNvSpPr>
      </xdr:nvSpPr>
      <xdr:spPr bwMode="auto">
        <a:xfrm>
          <a:off x="120967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7957"/>
    <xdr:sp macro="" textlink="">
      <xdr:nvSpPr>
        <xdr:cNvPr id="3239" name="Text Box 6"/>
        <xdr:cNvSpPr txBox="1">
          <a:spLocks noChangeArrowheads="1"/>
        </xdr:cNvSpPr>
      </xdr:nvSpPr>
      <xdr:spPr bwMode="auto">
        <a:xfrm>
          <a:off x="1209675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7957"/>
    <xdr:sp macro="" textlink="">
      <xdr:nvSpPr>
        <xdr:cNvPr id="3240" name="Text Box 4"/>
        <xdr:cNvSpPr txBox="1">
          <a:spLocks noChangeArrowheads="1"/>
        </xdr:cNvSpPr>
      </xdr:nvSpPr>
      <xdr:spPr bwMode="auto">
        <a:xfrm>
          <a:off x="0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7957"/>
    <xdr:sp macro="" textlink="">
      <xdr:nvSpPr>
        <xdr:cNvPr id="3241" name="Text Box 6"/>
        <xdr:cNvSpPr txBox="1">
          <a:spLocks noChangeArrowheads="1"/>
        </xdr:cNvSpPr>
      </xdr:nvSpPr>
      <xdr:spPr bwMode="auto">
        <a:xfrm>
          <a:off x="0" y="37014150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3242" name="Text Box 4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3243" name="Text Box 6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3244" name="Text Box 4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3245" name="Text Box 6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816348"/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209675" y="370141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816348"/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209675" y="37014150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3248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6373"/>
    <xdr:sp macro="" textlink="">
      <xdr:nvSpPr>
        <xdr:cNvPr id="3249" name="Text Box 4"/>
        <xdr:cNvSpPr txBox="1">
          <a:spLocks noChangeArrowheads="1"/>
        </xdr:cNvSpPr>
      </xdr:nvSpPr>
      <xdr:spPr bwMode="auto">
        <a:xfrm>
          <a:off x="1209675" y="370141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6373"/>
    <xdr:sp macro="" textlink="">
      <xdr:nvSpPr>
        <xdr:cNvPr id="3250" name="Text Box 6"/>
        <xdr:cNvSpPr txBox="1">
          <a:spLocks noChangeArrowheads="1"/>
        </xdr:cNvSpPr>
      </xdr:nvSpPr>
      <xdr:spPr bwMode="auto">
        <a:xfrm>
          <a:off x="1209675" y="37014150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3251" name="Text Box 4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3252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5153"/>
    <xdr:sp macro="" textlink="">
      <xdr:nvSpPr>
        <xdr:cNvPr id="3253" name="Text Box 4"/>
        <xdr:cNvSpPr txBox="1">
          <a:spLocks noChangeArrowheads="1"/>
        </xdr:cNvSpPr>
      </xdr:nvSpPr>
      <xdr:spPr bwMode="auto">
        <a:xfrm>
          <a:off x="260032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5153"/>
    <xdr:sp macro="" textlink="">
      <xdr:nvSpPr>
        <xdr:cNvPr id="3254" name="Text Box 6"/>
        <xdr:cNvSpPr txBox="1">
          <a:spLocks noChangeArrowheads="1"/>
        </xdr:cNvSpPr>
      </xdr:nvSpPr>
      <xdr:spPr bwMode="auto">
        <a:xfrm>
          <a:off x="260032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5153"/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209675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5153"/>
    <xdr:sp macro="" textlink="">
      <xdr:nvSpPr>
        <xdr:cNvPr id="3257" name="Text Box 4"/>
        <xdr:cNvSpPr txBox="1">
          <a:spLocks noChangeArrowheads="1"/>
        </xdr:cNvSpPr>
      </xdr:nvSpPr>
      <xdr:spPr bwMode="auto">
        <a:xfrm>
          <a:off x="0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168</xdr:row>
      <xdr:rowOff>0</xdr:rowOff>
    </xdr:from>
    <xdr:ext cx="85725" cy="675153"/>
    <xdr:sp macro="" textlink="">
      <xdr:nvSpPr>
        <xdr:cNvPr id="3258" name="Text Box 6"/>
        <xdr:cNvSpPr txBox="1">
          <a:spLocks noChangeArrowheads="1"/>
        </xdr:cNvSpPr>
      </xdr:nvSpPr>
      <xdr:spPr bwMode="auto">
        <a:xfrm>
          <a:off x="0" y="37014150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3259" name="Text Box 4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85725" cy="152400"/>
    <xdr:sp macro="" textlink="">
      <xdr:nvSpPr>
        <xdr:cNvPr id="3260" name="Text Box 6"/>
        <xdr:cNvSpPr txBox="1">
          <a:spLocks noChangeArrowheads="1"/>
        </xdr:cNvSpPr>
      </xdr:nvSpPr>
      <xdr:spPr bwMode="auto">
        <a:xfrm>
          <a:off x="3829050" y="370141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152</xdr:row>
      <xdr:rowOff>428625</xdr:rowOff>
    </xdr:from>
    <xdr:ext cx="85725" cy="150329"/>
    <xdr:sp macro="" textlink="">
      <xdr:nvSpPr>
        <xdr:cNvPr id="3261" name="Text Box 4"/>
        <xdr:cNvSpPr txBox="1">
          <a:spLocks noChangeArrowheads="1"/>
        </xdr:cNvSpPr>
      </xdr:nvSpPr>
      <xdr:spPr bwMode="auto">
        <a:xfrm>
          <a:off x="314325" y="33775650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3262" name="Text Box 4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14300"/>
    <xdr:sp macro="" textlink="">
      <xdr:nvSpPr>
        <xdr:cNvPr id="3263" name="Text Box 6"/>
        <xdr:cNvSpPr txBox="1">
          <a:spLocks noChangeArrowheads="1"/>
        </xdr:cNvSpPr>
      </xdr:nvSpPr>
      <xdr:spPr bwMode="auto">
        <a:xfrm>
          <a:off x="1209675" y="356044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163</xdr:row>
      <xdr:rowOff>47625</xdr:rowOff>
    </xdr:from>
    <xdr:ext cx="85725" cy="819150"/>
    <xdr:sp macro="" textlink="">
      <xdr:nvSpPr>
        <xdr:cNvPr id="3264" name="Text Box 4"/>
        <xdr:cNvSpPr txBox="1">
          <a:spLocks noChangeArrowheads="1"/>
        </xdr:cNvSpPr>
      </xdr:nvSpPr>
      <xdr:spPr bwMode="auto">
        <a:xfrm>
          <a:off x="1800225" y="356520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819150"/>
    <xdr:sp macro="" textlink="">
      <xdr:nvSpPr>
        <xdr:cNvPr id="3265" name="Text Box 6"/>
        <xdr:cNvSpPr txBox="1">
          <a:spLocks noChangeArrowheads="1"/>
        </xdr:cNvSpPr>
      </xdr:nvSpPr>
      <xdr:spPr bwMode="auto">
        <a:xfrm>
          <a:off x="1209675" y="356044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66" name="Text Box 6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9175"/>
    <xdr:sp macro="" textlink="">
      <xdr:nvSpPr>
        <xdr:cNvPr id="3267" name="Text Box 4"/>
        <xdr:cNvSpPr txBox="1">
          <a:spLocks noChangeArrowheads="1"/>
        </xdr:cNvSpPr>
      </xdr:nvSpPr>
      <xdr:spPr bwMode="auto">
        <a:xfrm>
          <a:off x="1209675" y="356044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1019175"/>
    <xdr:sp macro="" textlink="">
      <xdr:nvSpPr>
        <xdr:cNvPr id="3268" name="Text Box 6"/>
        <xdr:cNvSpPr txBox="1">
          <a:spLocks noChangeArrowheads="1"/>
        </xdr:cNvSpPr>
      </xdr:nvSpPr>
      <xdr:spPr bwMode="auto">
        <a:xfrm>
          <a:off x="1209675" y="356044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69" name="Text Box 4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70" name="Text Box 6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85725" cy="676274"/>
    <xdr:sp macro="" textlink="">
      <xdr:nvSpPr>
        <xdr:cNvPr id="3271" name="Text Box 4"/>
        <xdr:cNvSpPr txBox="1">
          <a:spLocks noChangeArrowheads="1"/>
        </xdr:cNvSpPr>
      </xdr:nvSpPr>
      <xdr:spPr bwMode="auto">
        <a:xfrm>
          <a:off x="260032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85725" cy="676274"/>
    <xdr:sp macro="" textlink="">
      <xdr:nvSpPr>
        <xdr:cNvPr id="3272" name="Text Box 6"/>
        <xdr:cNvSpPr txBox="1">
          <a:spLocks noChangeArrowheads="1"/>
        </xdr:cNvSpPr>
      </xdr:nvSpPr>
      <xdr:spPr bwMode="auto">
        <a:xfrm>
          <a:off x="260032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163</xdr:row>
      <xdr:rowOff>0</xdr:rowOff>
    </xdr:from>
    <xdr:ext cx="85725" cy="676274"/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2096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163</xdr:row>
      <xdr:rowOff>0</xdr:rowOff>
    </xdr:from>
    <xdr:ext cx="85725" cy="676274"/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2124075" y="356044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3275" name="Text Box 4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14300"/>
    <xdr:sp macro="" textlink="">
      <xdr:nvSpPr>
        <xdr:cNvPr id="3276" name="Text Box 6"/>
        <xdr:cNvSpPr txBox="1">
          <a:spLocks noChangeArrowheads="1"/>
        </xdr:cNvSpPr>
      </xdr:nvSpPr>
      <xdr:spPr bwMode="auto">
        <a:xfrm>
          <a:off x="1209675" y="37014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168</xdr:row>
      <xdr:rowOff>47625</xdr:rowOff>
    </xdr:from>
    <xdr:ext cx="85725" cy="819150"/>
    <xdr:sp macro="" textlink="">
      <xdr:nvSpPr>
        <xdr:cNvPr id="3277" name="Text Box 4"/>
        <xdr:cNvSpPr txBox="1">
          <a:spLocks noChangeArrowheads="1"/>
        </xdr:cNvSpPr>
      </xdr:nvSpPr>
      <xdr:spPr bwMode="auto">
        <a:xfrm>
          <a:off x="1800225" y="370617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819150"/>
    <xdr:sp macro="" textlink="">
      <xdr:nvSpPr>
        <xdr:cNvPr id="3278" name="Text Box 6"/>
        <xdr:cNvSpPr txBox="1">
          <a:spLocks noChangeArrowheads="1"/>
        </xdr:cNvSpPr>
      </xdr:nvSpPr>
      <xdr:spPr bwMode="auto">
        <a:xfrm>
          <a:off x="1209675" y="370141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274"/>
    <xdr:sp macro="" textlink="">
      <xdr:nvSpPr>
        <xdr:cNvPr id="3279" name="Text Box 6"/>
        <xdr:cNvSpPr txBox="1">
          <a:spLocks noChangeArrowheads="1"/>
        </xdr:cNvSpPr>
      </xdr:nvSpPr>
      <xdr:spPr bwMode="auto">
        <a:xfrm>
          <a:off x="120967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9175"/>
    <xdr:sp macro="" textlink="">
      <xdr:nvSpPr>
        <xdr:cNvPr id="3280" name="Text Box 4"/>
        <xdr:cNvSpPr txBox="1">
          <a:spLocks noChangeArrowheads="1"/>
        </xdr:cNvSpPr>
      </xdr:nvSpPr>
      <xdr:spPr bwMode="auto">
        <a:xfrm>
          <a:off x="1209675" y="370141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1019175"/>
    <xdr:sp macro="" textlink="">
      <xdr:nvSpPr>
        <xdr:cNvPr id="3281" name="Text Box 6"/>
        <xdr:cNvSpPr txBox="1">
          <a:spLocks noChangeArrowheads="1"/>
        </xdr:cNvSpPr>
      </xdr:nvSpPr>
      <xdr:spPr bwMode="auto">
        <a:xfrm>
          <a:off x="1209675" y="37014150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274"/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20967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274"/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20967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6274"/>
    <xdr:sp macro="" textlink="">
      <xdr:nvSpPr>
        <xdr:cNvPr id="3284" name="Text Box 4"/>
        <xdr:cNvSpPr txBox="1">
          <a:spLocks noChangeArrowheads="1"/>
        </xdr:cNvSpPr>
      </xdr:nvSpPr>
      <xdr:spPr bwMode="auto">
        <a:xfrm>
          <a:off x="260032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85725" cy="676274"/>
    <xdr:sp macro="" textlink="">
      <xdr:nvSpPr>
        <xdr:cNvPr id="3285" name="Text Box 6"/>
        <xdr:cNvSpPr txBox="1">
          <a:spLocks noChangeArrowheads="1"/>
        </xdr:cNvSpPr>
      </xdr:nvSpPr>
      <xdr:spPr bwMode="auto">
        <a:xfrm>
          <a:off x="260032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168</xdr:row>
      <xdr:rowOff>0</xdr:rowOff>
    </xdr:from>
    <xdr:ext cx="85725" cy="676274"/>
    <xdr:sp macro="" textlink="">
      <xdr:nvSpPr>
        <xdr:cNvPr id="3286" name="Text Box 4"/>
        <xdr:cNvSpPr txBox="1">
          <a:spLocks noChangeArrowheads="1"/>
        </xdr:cNvSpPr>
      </xdr:nvSpPr>
      <xdr:spPr bwMode="auto">
        <a:xfrm>
          <a:off x="120967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168</xdr:row>
      <xdr:rowOff>0</xdr:rowOff>
    </xdr:from>
    <xdr:ext cx="85725" cy="676274"/>
    <xdr:sp macro="" textlink="">
      <xdr:nvSpPr>
        <xdr:cNvPr id="3287" name="Text Box 6"/>
        <xdr:cNvSpPr txBox="1">
          <a:spLocks noChangeArrowheads="1"/>
        </xdr:cNvSpPr>
      </xdr:nvSpPr>
      <xdr:spPr bwMode="auto">
        <a:xfrm>
          <a:off x="2124075" y="37014150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88" name="Text Box 4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89" name="Text Box 6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0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1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2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3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4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5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260032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3297" name="Text Box 6"/>
        <xdr:cNvSpPr txBox="1">
          <a:spLocks noChangeArrowheads="1"/>
        </xdr:cNvSpPr>
      </xdr:nvSpPr>
      <xdr:spPr bwMode="auto">
        <a:xfrm>
          <a:off x="260032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8" name="Text Box 4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299" name="Text Box 6"/>
        <xdr:cNvSpPr txBox="1">
          <a:spLocks noChangeArrowheads="1"/>
        </xdr:cNvSpPr>
      </xdr:nvSpPr>
      <xdr:spPr bwMode="auto">
        <a:xfrm>
          <a:off x="1209675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14300"/>
    <xdr:sp macro="" textlink="">
      <xdr:nvSpPr>
        <xdr:cNvPr id="3302" name="Text Box 6"/>
        <xdr:cNvSpPr txBox="1">
          <a:spLocks noChangeArrowheads="1"/>
        </xdr:cNvSpPr>
      </xdr:nvSpPr>
      <xdr:spPr bwMode="auto">
        <a:xfrm>
          <a:off x="3829050" y="4339590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03" name="Text Box 4"/>
        <xdr:cNvSpPr txBox="1">
          <a:spLocks noChangeArrowheads="1"/>
        </xdr:cNvSpPr>
      </xdr:nvSpPr>
      <xdr:spPr bwMode="auto">
        <a:xfrm>
          <a:off x="1209675" y="422052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04" name="Text Box 6"/>
        <xdr:cNvSpPr txBox="1">
          <a:spLocks noChangeArrowheads="1"/>
        </xdr:cNvSpPr>
      </xdr:nvSpPr>
      <xdr:spPr bwMode="auto">
        <a:xfrm>
          <a:off x="1209675" y="422052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05" name="Text Box 6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06" name="Text Box 4"/>
        <xdr:cNvSpPr txBox="1">
          <a:spLocks noChangeArrowheads="1"/>
        </xdr:cNvSpPr>
      </xdr:nvSpPr>
      <xdr:spPr bwMode="auto">
        <a:xfrm>
          <a:off x="1209675" y="422052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07" name="Text Box 6"/>
        <xdr:cNvSpPr txBox="1">
          <a:spLocks noChangeArrowheads="1"/>
        </xdr:cNvSpPr>
      </xdr:nvSpPr>
      <xdr:spPr bwMode="auto">
        <a:xfrm>
          <a:off x="1209675" y="422052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08" name="Text Box 4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09" name="Text Box 6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10" name="Text Box 4"/>
        <xdr:cNvSpPr txBox="1">
          <a:spLocks noChangeArrowheads="1"/>
        </xdr:cNvSpPr>
      </xdr:nvSpPr>
      <xdr:spPr bwMode="auto">
        <a:xfrm>
          <a:off x="260032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11" name="Text Box 6"/>
        <xdr:cNvSpPr txBox="1">
          <a:spLocks noChangeArrowheads="1"/>
        </xdr:cNvSpPr>
      </xdr:nvSpPr>
      <xdr:spPr bwMode="auto">
        <a:xfrm>
          <a:off x="260032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12" name="Text Box 4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13" name="Text Box 6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274"/>
    <xdr:sp macro="" textlink="">
      <xdr:nvSpPr>
        <xdr:cNvPr id="3314" name="Text Box 4"/>
        <xdr:cNvSpPr txBox="1">
          <a:spLocks noChangeArrowheads="1"/>
        </xdr:cNvSpPr>
      </xdr:nvSpPr>
      <xdr:spPr bwMode="auto">
        <a:xfrm>
          <a:off x="0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274"/>
    <xdr:sp macro="" textlink="">
      <xdr:nvSpPr>
        <xdr:cNvPr id="3315" name="Text Box 6"/>
        <xdr:cNvSpPr txBox="1">
          <a:spLocks noChangeArrowheads="1"/>
        </xdr:cNvSpPr>
      </xdr:nvSpPr>
      <xdr:spPr bwMode="auto">
        <a:xfrm>
          <a:off x="0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3316" name="Text Box 4"/>
        <xdr:cNvSpPr txBox="1">
          <a:spLocks noChangeArrowheads="1"/>
        </xdr:cNvSpPr>
      </xdr:nvSpPr>
      <xdr:spPr bwMode="auto">
        <a:xfrm>
          <a:off x="314325" y="403764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17" name="Text Box 4"/>
        <xdr:cNvSpPr txBox="1">
          <a:spLocks noChangeArrowheads="1"/>
        </xdr:cNvSpPr>
      </xdr:nvSpPr>
      <xdr:spPr bwMode="auto">
        <a:xfrm>
          <a:off x="3829050" y="422052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18" name="Text Box 6"/>
        <xdr:cNvSpPr txBox="1">
          <a:spLocks noChangeArrowheads="1"/>
        </xdr:cNvSpPr>
      </xdr:nvSpPr>
      <xdr:spPr bwMode="auto">
        <a:xfrm>
          <a:off x="3829050" y="422052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20967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4218"/>
    <xdr:sp macro="" textlink="">
      <xdr:nvSpPr>
        <xdr:cNvPr id="3320" name="Text Box 4"/>
        <xdr:cNvSpPr txBox="1">
          <a:spLocks noChangeArrowheads="1"/>
        </xdr:cNvSpPr>
      </xdr:nvSpPr>
      <xdr:spPr bwMode="auto">
        <a:xfrm>
          <a:off x="1209675" y="4361497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4218"/>
    <xdr:sp macro="" textlink="">
      <xdr:nvSpPr>
        <xdr:cNvPr id="3321" name="Text Box 6"/>
        <xdr:cNvSpPr txBox="1">
          <a:spLocks noChangeArrowheads="1"/>
        </xdr:cNvSpPr>
      </xdr:nvSpPr>
      <xdr:spPr bwMode="auto">
        <a:xfrm>
          <a:off x="1209675" y="4361497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322" name="Text Box 4"/>
        <xdr:cNvSpPr txBox="1">
          <a:spLocks noChangeArrowheads="1"/>
        </xdr:cNvSpPr>
      </xdr:nvSpPr>
      <xdr:spPr bwMode="auto">
        <a:xfrm>
          <a:off x="120967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323" name="Text Box 6"/>
        <xdr:cNvSpPr txBox="1">
          <a:spLocks noChangeArrowheads="1"/>
        </xdr:cNvSpPr>
      </xdr:nvSpPr>
      <xdr:spPr bwMode="auto">
        <a:xfrm>
          <a:off x="120967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7957"/>
    <xdr:sp macro="" textlink="">
      <xdr:nvSpPr>
        <xdr:cNvPr id="3324" name="Text Box 4"/>
        <xdr:cNvSpPr txBox="1">
          <a:spLocks noChangeArrowheads="1"/>
        </xdr:cNvSpPr>
      </xdr:nvSpPr>
      <xdr:spPr bwMode="auto">
        <a:xfrm>
          <a:off x="260032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7957"/>
    <xdr:sp macro="" textlink="">
      <xdr:nvSpPr>
        <xdr:cNvPr id="3325" name="Text Box 6"/>
        <xdr:cNvSpPr txBox="1">
          <a:spLocks noChangeArrowheads="1"/>
        </xdr:cNvSpPr>
      </xdr:nvSpPr>
      <xdr:spPr bwMode="auto">
        <a:xfrm>
          <a:off x="260032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326" name="Text Box 4"/>
        <xdr:cNvSpPr txBox="1">
          <a:spLocks noChangeArrowheads="1"/>
        </xdr:cNvSpPr>
      </xdr:nvSpPr>
      <xdr:spPr bwMode="auto">
        <a:xfrm>
          <a:off x="120967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327" name="Text Box 6"/>
        <xdr:cNvSpPr txBox="1">
          <a:spLocks noChangeArrowheads="1"/>
        </xdr:cNvSpPr>
      </xdr:nvSpPr>
      <xdr:spPr bwMode="auto">
        <a:xfrm>
          <a:off x="1209675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7957"/>
    <xdr:sp macro="" textlink="">
      <xdr:nvSpPr>
        <xdr:cNvPr id="3328" name="Text Box 4"/>
        <xdr:cNvSpPr txBox="1">
          <a:spLocks noChangeArrowheads="1"/>
        </xdr:cNvSpPr>
      </xdr:nvSpPr>
      <xdr:spPr bwMode="auto">
        <a:xfrm>
          <a:off x="0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7957"/>
    <xdr:sp macro="" textlink="">
      <xdr:nvSpPr>
        <xdr:cNvPr id="3329" name="Text Box 6"/>
        <xdr:cNvSpPr txBox="1">
          <a:spLocks noChangeArrowheads="1"/>
        </xdr:cNvSpPr>
      </xdr:nvSpPr>
      <xdr:spPr bwMode="auto">
        <a:xfrm>
          <a:off x="0" y="4361497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30" name="Text Box 4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33" name="Text Box 6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3334" name="Text Box 4"/>
        <xdr:cNvSpPr txBox="1">
          <a:spLocks noChangeArrowheads="1"/>
        </xdr:cNvSpPr>
      </xdr:nvSpPr>
      <xdr:spPr bwMode="auto">
        <a:xfrm>
          <a:off x="1209675" y="436149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3335" name="Text Box 6"/>
        <xdr:cNvSpPr txBox="1">
          <a:spLocks noChangeArrowheads="1"/>
        </xdr:cNvSpPr>
      </xdr:nvSpPr>
      <xdr:spPr bwMode="auto">
        <a:xfrm>
          <a:off x="1209675" y="4361497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336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3337" name="Text Box 4"/>
        <xdr:cNvSpPr txBox="1">
          <a:spLocks noChangeArrowheads="1"/>
        </xdr:cNvSpPr>
      </xdr:nvSpPr>
      <xdr:spPr bwMode="auto">
        <a:xfrm>
          <a:off x="1209675" y="436149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3338" name="Text Box 6"/>
        <xdr:cNvSpPr txBox="1">
          <a:spLocks noChangeArrowheads="1"/>
        </xdr:cNvSpPr>
      </xdr:nvSpPr>
      <xdr:spPr bwMode="auto">
        <a:xfrm>
          <a:off x="1209675" y="4361497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339" name="Text Box 4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340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260032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3342" name="Text Box 6"/>
        <xdr:cNvSpPr txBox="1">
          <a:spLocks noChangeArrowheads="1"/>
        </xdr:cNvSpPr>
      </xdr:nvSpPr>
      <xdr:spPr bwMode="auto">
        <a:xfrm>
          <a:off x="260032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343" name="Text Box 4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344" name="Text Box 6"/>
        <xdr:cNvSpPr txBox="1">
          <a:spLocks noChangeArrowheads="1"/>
        </xdr:cNvSpPr>
      </xdr:nvSpPr>
      <xdr:spPr bwMode="auto">
        <a:xfrm>
          <a:off x="1209675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3345" name="Text Box 4"/>
        <xdr:cNvSpPr txBox="1">
          <a:spLocks noChangeArrowheads="1"/>
        </xdr:cNvSpPr>
      </xdr:nvSpPr>
      <xdr:spPr bwMode="auto">
        <a:xfrm>
          <a:off x="0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3346" name="Text Box 6"/>
        <xdr:cNvSpPr txBox="1">
          <a:spLocks noChangeArrowheads="1"/>
        </xdr:cNvSpPr>
      </xdr:nvSpPr>
      <xdr:spPr bwMode="auto">
        <a:xfrm>
          <a:off x="0" y="4361497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47" name="Text Box 4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348" name="Text Box 6"/>
        <xdr:cNvSpPr txBox="1">
          <a:spLocks noChangeArrowheads="1"/>
        </xdr:cNvSpPr>
      </xdr:nvSpPr>
      <xdr:spPr bwMode="auto">
        <a:xfrm>
          <a:off x="3829050" y="4361497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3349" name="Text Box 4"/>
        <xdr:cNvSpPr txBox="1">
          <a:spLocks noChangeArrowheads="1"/>
        </xdr:cNvSpPr>
      </xdr:nvSpPr>
      <xdr:spPr bwMode="auto">
        <a:xfrm>
          <a:off x="314325" y="4037647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50" name="Text Box 4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51" name="Text Box 6"/>
        <xdr:cNvSpPr txBox="1">
          <a:spLocks noChangeArrowheads="1"/>
        </xdr:cNvSpPr>
      </xdr:nvSpPr>
      <xdr:spPr bwMode="auto">
        <a:xfrm>
          <a:off x="1209675" y="422052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172380</xdr:colOff>
      <xdr:row>181</xdr:row>
      <xdr:rowOff>255550</xdr:rowOff>
    </xdr:from>
    <xdr:ext cx="85725" cy="819150"/>
    <xdr:sp macro="" textlink="">
      <xdr:nvSpPr>
        <xdr:cNvPr id="3352" name="Text Box 4"/>
        <xdr:cNvSpPr txBox="1">
          <a:spLocks noChangeArrowheads="1"/>
        </xdr:cNvSpPr>
      </xdr:nvSpPr>
      <xdr:spPr bwMode="auto">
        <a:xfrm>
          <a:off x="4423782" y="43559452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53" name="Text Box 6"/>
        <xdr:cNvSpPr txBox="1">
          <a:spLocks noChangeArrowheads="1"/>
        </xdr:cNvSpPr>
      </xdr:nvSpPr>
      <xdr:spPr bwMode="auto">
        <a:xfrm>
          <a:off x="1209675" y="422052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54" name="Text Box 6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55" name="Text Box 4"/>
        <xdr:cNvSpPr txBox="1">
          <a:spLocks noChangeArrowheads="1"/>
        </xdr:cNvSpPr>
      </xdr:nvSpPr>
      <xdr:spPr bwMode="auto">
        <a:xfrm>
          <a:off x="1209675" y="422052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56" name="Text Box 6"/>
        <xdr:cNvSpPr txBox="1">
          <a:spLocks noChangeArrowheads="1"/>
        </xdr:cNvSpPr>
      </xdr:nvSpPr>
      <xdr:spPr bwMode="auto">
        <a:xfrm>
          <a:off x="1209675" y="422052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57" name="Text Box 4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58" name="Text Box 6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59" name="Text Box 4"/>
        <xdr:cNvSpPr txBox="1">
          <a:spLocks noChangeArrowheads="1"/>
        </xdr:cNvSpPr>
      </xdr:nvSpPr>
      <xdr:spPr bwMode="auto">
        <a:xfrm>
          <a:off x="260032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61" name="Text Box 4"/>
        <xdr:cNvSpPr txBox="1">
          <a:spLocks noChangeArrowheads="1"/>
        </xdr:cNvSpPr>
      </xdr:nvSpPr>
      <xdr:spPr bwMode="auto">
        <a:xfrm>
          <a:off x="12096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177</xdr:row>
      <xdr:rowOff>0</xdr:rowOff>
    </xdr:from>
    <xdr:ext cx="85725" cy="676274"/>
    <xdr:sp macro="" textlink="">
      <xdr:nvSpPr>
        <xdr:cNvPr id="3362" name="Text Box 6"/>
        <xdr:cNvSpPr txBox="1">
          <a:spLocks noChangeArrowheads="1"/>
        </xdr:cNvSpPr>
      </xdr:nvSpPr>
      <xdr:spPr bwMode="auto">
        <a:xfrm>
          <a:off x="2124075" y="422052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63" name="Text Box 4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64" name="Text Box 6"/>
        <xdr:cNvSpPr txBox="1">
          <a:spLocks noChangeArrowheads="1"/>
        </xdr:cNvSpPr>
      </xdr:nvSpPr>
      <xdr:spPr bwMode="auto">
        <a:xfrm>
          <a:off x="1209675" y="4361497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177</xdr:row>
      <xdr:rowOff>0</xdr:rowOff>
    </xdr:from>
    <xdr:ext cx="85725" cy="819150"/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1800225" y="4366260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66" name="Text Box 6"/>
        <xdr:cNvSpPr txBox="1">
          <a:spLocks noChangeArrowheads="1"/>
        </xdr:cNvSpPr>
      </xdr:nvSpPr>
      <xdr:spPr bwMode="auto">
        <a:xfrm>
          <a:off x="1209675" y="4361497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67" name="Text Box 6"/>
        <xdr:cNvSpPr txBox="1">
          <a:spLocks noChangeArrowheads="1"/>
        </xdr:cNvSpPr>
      </xdr:nvSpPr>
      <xdr:spPr bwMode="auto">
        <a:xfrm>
          <a:off x="120967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1209675" y="436149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69" name="Text Box 6"/>
        <xdr:cNvSpPr txBox="1">
          <a:spLocks noChangeArrowheads="1"/>
        </xdr:cNvSpPr>
      </xdr:nvSpPr>
      <xdr:spPr bwMode="auto">
        <a:xfrm>
          <a:off x="1209675" y="4361497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70" name="Text Box 4"/>
        <xdr:cNvSpPr txBox="1">
          <a:spLocks noChangeArrowheads="1"/>
        </xdr:cNvSpPr>
      </xdr:nvSpPr>
      <xdr:spPr bwMode="auto">
        <a:xfrm>
          <a:off x="120967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71" name="Text Box 6"/>
        <xdr:cNvSpPr txBox="1">
          <a:spLocks noChangeArrowheads="1"/>
        </xdr:cNvSpPr>
      </xdr:nvSpPr>
      <xdr:spPr bwMode="auto">
        <a:xfrm>
          <a:off x="120967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72" name="Text Box 4"/>
        <xdr:cNvSpPr txBox="1">
          <a:spLocks noChangeArrowheads="1"/>
        </xdr:cNvSpPr>
      </xdr:nvSpPr>
      <xdr:spPr bwMode="auto">
        <a:xfrm>
          <a:off x="260032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73" name="Text Box 6"/>
        <xdr:cNvSpPr txBox="1">
          <a:spLocks noChangeArrowheads="1"/>
        </xdr:cNvSpPr>
      </xdr:nvSpPr>
      <xdr:spPr bwMode="auto">
        <a:xfrm>
          <a:off x="260032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74" name="Text Box 4"/>
        <xdr:cNvSpPr txBox="1">
          <a:spLocks noChangeArrowheads="1"/>
        </xdr:cNvSpPr>
      </xdr:nvSpPr>
      <xdr:spPr bwMode="auto">
        <a:xfrm>
          <a:off x="1209675" y="436149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76" name="Text Box 4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77" name="Text Box 6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0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1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2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3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3384" name="Text Box 4"/>
        <xdr:cNvSpPr txBox="1">
          <a:spLocks noChangeArrowheads="1"/>
        </xdr:cNvSpPr>
      </xdr:nvSpPr>
      <xdr:spPr bwMode="auto">
        <a:xfrm>
          <a:off x="260032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114300"/>
    <xdr:sp macro="" textlink="">
      <xdr:nvSpPr>
        <xdr:cNvPr id="3385" name="Text Box 6"/>
        <xdr:cNvSpPr txBox="1">
          <a:spLocks noChangeArrowheads="1"/>
        </xdr:cNvSpPr>
      </xdr:nvSpPr>
      <xdr:spPr bwMode="auto">
        <a:xfrm>
          <a:off x="260032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6" name="Text Box 4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387" name="Text Box 6"/>
        <xdr:cNvSpPr txBox="1">
          <a:spLocks noChangeArrowheads="1"/>
        </xdr:cNvSpPr>
      </xdr:nvSpPr>
      <xdr:spPr bwMode="auto">
        <a:xfrm>
          <a:off x="1209675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3388" name="Text Box 4"/>
        <xdr:cNvSpPr txBox="1">
          <a:spLocks noChangeArrowheads="1"/>
        </xdr:cNvSpPr>
      </xdr:nvSpPr>
      <xdr:spPr bwMode="auto">
        <a:xfrm>
          <a:off x="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114300"/>
    <xdr:sp macro="" textlink="">
      <xdr:nvSpPr>
        <xdr:cNvPr id="3389" name="Text Box 6"/>
        <xdr:cNvSpPr txBox="1">
          <a:spLocks noChangeArrowheads="1"/>
        </xdr:cNvSpPr>
      </xdr:nvSpPr>
      <xdr:spPr bwMode="auto">
        <a:xfrm>
          <a:off x="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14300"/>
    <xdr:sp macro="" textlink="">
      <xdr:nvSpPr>
        <xdr:cNvPr id="3390" name="Text Box 6"/>
        <xdr:cNvSpPr txBox="1">
          <a:spLocks noChangeArrowheads="1"/>
        </xdr:cNvSpPr>
      </xdr:nvSpPr>
      <xdr:spPr bwMode="auto">
        <a:xfrm>
          <a:off x="3829050" y="49968150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91" name="Text Box 4"/>
        <xdr:cNvSpPr txBox="1">
          <a:spLocks noChangeArrowheads="1"/>
        </xdr:cNvSpPr>
      </xdr:nvSpPr>
      <xdr:spPr bwMode="auto">
        <a:xfrm>
          <a:off x="1209675" y="48777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392" name="Text Box 6"/>
        <xdr:cNvSpPr txBox="1">
          <a:spLocks noChangeArrowheads="1"/>
        </xdr:cNvSpPr>
      </xdr:nvSpPr>
      <xdr:spPr bwMode="auto">
        <a:xfrm>
          <a:off x="1209675" y="48777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93" name="Text Box 6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94" name="Text Box 4"/>
        <xdr:cNvSpPr txBox="1">
          <a:spLocks noChangeArrowheads="1"/>
        </xdr:cNvSpPr>
      </xdr:nvSpPr>
      <xdr:spPr bwMode="auto">
        <a:xfrm>
          <a:off x="1209675" y="48777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395" name="Text Box 6"/>
        <xdr:cNvSpPr txBox="1">
          <a:spLocks noChangeArrowheads="1"/>
        </xdr:cNvSpPr>
      </xdr:nvSpPr>
      <xdr:spPr bwMode="auto">
        <a:xfrm>
          <a:off x="1209675" y="48777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98" name="Text Box 4"/>
        <xdr:cNvSpPr txBox="1">
          <a:spLocks noChangeArrowheads="1"/>
        </xdr:cNvSpPr>
      </xdr:nvSpPr>
      <xdr:spPr bwMode="auto">
        <a:xfrm>
          <a:off x="260032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399" name="Text Box 6"/>
        <xdr:cNvSpPr txBox="1">
          <a:spLocks noChangeArrowheads="1"/>
        </xdr:cNvSpPr>
      </xdr:nvSpPr>
      <xdr:spPr bwMode="auto">
        <a:xfrm>
          <a:off x="260032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00" name="Text Box 4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01" name="Text Box 6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274"/>
    <xdr:sp macro="" textlink="">
      <xdr:nvSpPr>
        <xdr:cNvPr id="3402" name="Text Box 4"/>
        <xdr:cNvSpPr txBox="1">
          <a:spLocks noChangeArrowheads="1"/>
        </xdr:cNvSpPr>
      </xdr:nvSpPr>
      <xdr:spPr bwMode="auto">
        <a:xfrm>
          <a:off x="0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6274"/>
    <xdr:sp macro="" textlink="">
      <xdr:nvSpPr>
        <xdr:cNvPr id="3403" name="Text Box 6"/>
        <xdr:cNvSpPr txBox="1">
          <a:spLocks noChangeArrowheads="1"/>
        </xdr:cNvSpPr>
      </xdr:nvSpPr>
      <xdr:spPr bwMode="auto">
        <a:xfrm>
          <a:off x="0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3404" name="Text Box 4"/>
        <xdr:cNvSpPr txBox="1">
          <a:spLocks noChangeArrowheads="1"/>
        </xdr:cNvSpPr>
      </xdr:nvSpPr>
      <xdr:spPr bwMode="auto">
        <a:xfrm>
          <a:off x="314325" y="469487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3829050" y="48777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3829050" y="487775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407" name="Text Box 6"/>
        <xdr:cNvSpPr txBox="1">
          <a:spLocks noChangeArrowheads="1"/>
        </xdr:cNvSpPr>
      </xdr:nvSpPr>
      <xdr:spPr bwMode="auto">
        <a:xfrm>
          <a:off x="120967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4218"/>
    <xdr:sp macro="" textlink="">
      <xdr:nvSpPr>
        <xdr:cNvPr id="3408" name="Text Box 4"/>
        <xdr:cNvSpPr txBox="1">
          <a:spLocks noChangeArrowheads="1"/>
        </xdr:cNvSpPr>
      </xdr:nvSpPr>
      <xdr:spPr bwMode="auto">
        <a:xfrm>
          <a:off x="1209675" y="501872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24218"/>
    <xdr:sp macro="" textlink="">
      <xdr:nvSpPr>
        <xdr:cNvPr id="3409" name="Text Box 6"/>
        <xdr:cNvSpPr txBox="1">
          <a:spLocks noChangeArrowheads="1"/>
        </xdr:cNvSpPr>
      </xdr:nvSpPr>
      <xdr:spPr bwMode="auto">
        <a:xfrm>
          <a:off x="1209675" y="50187225"/>
          <a:ext cx="85725" cy="1024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410" name="Text Box 4"/>
        <xdr:cNvSpPr txBox="1">
          <a:spLocks noChangeArrowheads="1"/>
        </xdr:cNvSpPr>
      </xdr:nvSpPr>
      <xdr:spPr bwMode="auto">
        <a:xfrm>
          <a:off x="120967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411" name="Text Box 6"/>
        <xdr:cNvSpPr txBox="1">
          <a:spLocks noChangeArrowheads="1"/>
        </xdr:cNvSpPr>
      </xdr:nvSpPr>
      <xdr:spPr bwMode="auto">
        <a:xfrm>
          <a:off x="120967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7957"/>
    <xdr:sp macro="" textlink="">
      <xdr:nvSpPr>
        <xdr:cNvPr id="3412" name="Text Box 4"/>
        <xdr:cNvSpPr txBox="1">
          <a:spLocks noChangeArrowheads="1"/>
        </xdr:cNvSpPr>
      </xdr:nvSpPr>
      <xdr:spPr bwMode="auto">
        <a:xfrm>
          <a:off x="260032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7957"/>
    <xdr:sp macro="" textlink="">
      <xdr:nvSpPr>
        <xdr:cNvPr id="3413" name="Text Box 6"/>
        <xdr:cNvSpPr txBox="1">
          <a:spLocks noChangeArrowheads="1"/>
        </xdr:cNvSpPr>
      </xdr:nvSpPr>
      <xdr:spPr bwMode="auto">
        <a:xfrm>
          <a:off x="260032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414" name="Text Box 4"/>
        <xdr:cNvSpPr txBox="1">
          <a:spLocks noChangeArrowheads="1"/>
        </xdr:cNvSpPr>
      </xdr:nvSpPr>
      <xdr:spPr bwMode="auto">
        <a:xfrm>
          <a:off x="120967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7957"/>
    <xdr:sp macro="" textlink="">
      <xdr:nvSpPr>
        <xdr:cNvPr id="3415" name="Text Box 6"/>
        <xdr:cNvSpPr txBox="1">
          <a:spLocks noChangeArrowheads="1"/>
        </xdr:cNvSpPr>
      </xdr:nvSpPr>
      <xdr:spPr bwMode="auto">
        <a:xfrm>
          <a:off x="1209675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7957"/>
    <xdr:sp macro="" textlink="">
      <xdr:nvSpPr>
        <xdr:cNvPr id="3416" name="Text Box 4"/>
        <xdr:cNvSpPr txBox="1">
          <a:spLocks noChangeArrowheads="1"/>
        </xdr:cNvSpPr>
      </xdr:nvSpPr>
      <xdr:spPr bwMode="auto">
        <a:xfrm>
          <a:off x="0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7957"/>
    <xdr:sp macro="" textlink="">
      <xdr:nvSpPr>
        <xdr:cNvPr id="3417" name="Text Box 6"/>
        <xdr:cNvSpPr txBox="1">
          <a:spLocks noChangeArrowheads="1"/>
        </xdr:cNvSpPr>
      </xdr:nvSpPr>
      <xdr:spPr bwMode="auto">
        <a:xfrm>
          <a:off x="0" y="50187225"/>
          <a:ext cx="85725" cy="67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18" name="Text Box 4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19" name="Text Box 6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20" name="Text Box 4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21" name="Text Box 6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3422" name="Text Box 4"/>
        <xdr:cNvSpPr txBox="1">
          <a:spLocks noChangeArrowheads="1"/>
        </xdr:cNvSpPr>
      </xdr:nvSpPr>
      <xdr:spPr bwMode="auto">
        <a:xfrm>
          <a:off x="1209675" y="50187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6348"/>
    <xdr:sp macro="" textlink="">
      <xdr:nvSpPr>
        <xdr:cNvPr id="3423" name="Text Box 6"/>
        <xdr:cNvSpPr txBox="1">
          <a:spLocks noChangeArrowheads="1"/>
        </xdr:cNvSpPr>
      </xdr:nvSpPr>
      <xdr:spPr bwMode="auto">
        <a:xfrm>
          <a:off x="1209675" y="50187225"/>
          <a:ext cx="85725" cy="816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3425" name="Text Box 4"/>
        <xdr:cNvSpPr txBox="1">
          <a:spLocks noChangeArrowheads="1"/>
        </xdr:cNvSpPr>
      </xdr:nvSpPr>
      <xdr:spPr bwMode="auto">
        <a:xfrm>
          <a:off x="1209675" y="50187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6373"/>
    <xdr:sp macro="" textlink="">
      <xdr:nvSpPr>
        <xdr:cNvPr id="3426" name="Text Box 6"/>
        <xdr:cNvSpPr txBox="1">
          <a:spLocks noChangeArrowheads="1"/>
        </xdr:cNvSpPr>
      </xdr:nvSpPr>
      <xdr:spPr bwMode="auto">
        <a:xfrm>
          <a:off x="1209675" y="50187225"/>
          <a:ext cx="85725" cy="101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427" name="Text Box 4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428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3429" name="Text Box 4"/>
        <xdr:cNvSpPr txBox="1">
          <a:spLocks noChangeArrowheads="1"/>
        </xdr:cNvSpPr>
      </xdr:nvSpPr>
      <xdr:spPr bwMode="auto">
        <a:xfrm>
          <a:off x="260032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5153"/>
    <xdr:sp macro="" textlink="">
      <xdr:nvSpPr>
        <xdr:cNvPr id="3430" name="Text Box 6"/>
        <xdr:cNvSpPr txBox="1">
          <a:spLocks noChangeArrowheads="1"/>
        </xdr:cNvSpPr>
      </xdr:nvSpPr>
      <xdr:spPr bwMode="auto">
        <a:xfrm>
          <a:off x="260032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431" name="Text Box 4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5153"/>
    <xdr:sp macro="" textlink="">
      <xdr:nvSpPr>
        <xdr:cNvPr id="3432" name="Text Box 6"/>
        <xdr:cNvSpPr txBox="1">
          <a:spLocks noChangeArrowheads="1"/>
        </xdr:cNvSpPr>
      </xdr:nvSpPr>
      <xdr:spPr bwMode="auto">
        <a:xfrm>
          <a:off x="1209675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3433" name="Text Box 4"/>
        <xdr:cNvSpPr txBox="1">
          <a:spLocks noChangeArrowheads="1"/>
        </xdr:cNvSpPr>
      </xdr:nvSpPr>
      <xdr:spPr bwMode="auto">
        <a:xfrm>
          <a:off x="0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177</xdr:row>
      <xdr:rowOff>0</xdr:rowOff>
    </xdr:from>
    <xdr:ext cx="85725" cy="675153"/>
    <xdr:sp macro="" textlink="">
      <xdr:nvSpPr>
        <xdr:cNvPr id="3434" name="Text Box 6"/>
        <xdr:cNvSpPr txBox="1">
          <a:spLocks noChangeArrowheads="1"/>
        </xdr:cNvSpPr>
      </xdr:nvSpPr>
      <xdr:spPr bwMode="auto">
        <a:xfrm>
          <a:off x="0" y="50187225"/>
          <a:ext cx="85725" cy="675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35" name="Text Box 4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177</xdr:row>
      <xdr:rowOff>0</xdr:rowOff>
    </xdr:from>
    <xdr:ext cx="85725" cy="152400"/>
    <xdr:sp macro="" textlink="">
      <xdr:nvSpPr>
        <xdr:cNvPr id="3436" name="Text Box 6"/>
        <xdr:cNvSpPr txBox="1">
          <a:spLocks noChangeArrowheads="1"/>
        </xdr:cNvSpPr>
      </xdr:nvSpPr>
      <xdr:spPr bwMode="auto">
        <a:xfrm>
          <a:off x="3829050" y="501872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177</xdr:row>
      <xdr:rowOff>0</xdr:rowOff>
    </xdr:from>
    <xdr:ext cx="85725" cy="150329"/>
    <xdr:sp macro="" textlink="">
      <xdr:nvSpPr>
        <xdr:cNvPr id="3437" name="Text Box 4"/>
        <xdr:cNvSpPr txBox="1">
          <a:spLocks noChangeArrowheads="1"/>
        </xdr:cNvSpPr>
      </xdr:nvSpPr>
      <xdr:spPr bwMode="auto">
        <a:xfrm>
          <a:off x="314325" y="46948725"/>
          <a:ext cx="85725" cy="150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38" name="Text Box 4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39" name="Text Box 6"/>
        <xdr:cNvSpPr txBox="1">
          <a:spLocks noChangeArrowheads="1"/>
        </xdr:cNvSpPr>
      </xdr:nvSpPr>
      <xdr:spPr bwMode="auto">
        <a:xfrm>
          <a:off x="1209675" y="487775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177</xdr:row>
      <xdr:rowOff>0</xdr:rowOff>
    </xdr:from>
    <xdr:ext cx="85725" cy="819150"/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1800225" y="488251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441" name="Text Box 6"/>
        <xdr:cNvSpPr txBox="1">
          <a:spLocks noChangeArrowheads="1"/>
        </xdr:cNvSpPr>
      </xdr:nvSpPr>
      <xdr:spPr bwMode="auto">
        <a:xfrm>
          <a:off x="1209675" y="487775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42" name="Text Box 6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443" name="Text Box 4"/>
        <xdr:cNvSpPr txBox="1">
          <a:spLocks noChangeArrowheads="1"/>
        </xdr:cNvSpPr>
      </xdr:nvSpPr>
      <xdr:spPr bwMode="auto">
        <a:xfrm>
          <a:off x="1209675" y="48777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444" name="Text Box 6"/>
        <xdr:cNvSpPr txBox="1">
          <a:spLocks noChangeArrowheads="1"/>
        </xdr:cNvSpPr>
      </xdr:nvSpPr>
      <xdr:spPr bwMode="auto">
        <a:xfrm>
          <a:off x="1209675" y="487775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46" name="Text Box 6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447" name="Text Box 4"/>
        <xdr:cNvSpPr txBox="1">
          <a:spLocks noChangeArrowheads="1"/>
        </xdr:cNvSpPr>
      </xdr:nvSpPr>
      <xdr:spPr bwMode="auto">
        <a:xfrm>
          <a:off x="260032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448" name="Text Box 6"/>
        <xdr:cNvSpPr txBox="1">
          <a:spLocks noChangeArrowheads="1"/>
        </xdr:cNvSpPr>
      </xdr:nvSpPr>
      <xdr:spPr bwMode="auto">
        <a:xfrm>
          <a:off x="260032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49" name="Text Box 4"/>
        <xdr:cNvSpPr txBox="1">
          <a:spLocks noChangeArrowheads="1"/>
        </xdr:cNvSpPr>
      </xdr:nvSpPr>
      <xdr:spPr bwMode="auto">
        <a:xfrm>
          <a:off x="12096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177</xdr:row>
      <xdr:rowOff>0</xdr:rowOff>
    </xdr:from>
    <xdr:ext cx="85725" cy="676274"/>
    <xdr:sp macro="" textlink="">
      <xdr:nvSpPr>
        <xdr:cNvPr id="3450" name="Text Box 6"/>
        <xdr:cNvSpPr txBox="1">
          <a:spLocks noChangeArrowheads="1"/>
        </xdr:cNvSpPr>
      </xdr:nvSpPr>
      <xdr:spPr bwMode="auto">
        <a:xfrm>
          <a:off x="2124075" y="487775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51" name="Text Box 4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14300"/>
    <xdr:sp macro="" textlink="">
      <xdr:nvSpPr>
        <xdr:cNvPr id="3452" name="Text Box 6"/>
        <xdr:cNvSpPr txBox="1">
          <a:spLocks noChangeArrowheads="1"/>
        </xdr:cNvSpPr>
      </xdr:nvSpPr>
      <xdr:spPr bwMode="auto">
        <a:xfrm>
          <a:off x="1209675" y="50187225"/>
          <a:ext cx="85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590550</xdr:colOff>
      <xdr:row>177</xdr:row>
      <xdr:rowOff>0</xdr:rowOff>
    </xdr:from>
    <xdr:ext cx="85725" cy="819150"/>
    <xdr:sp macro="" textlink="">
      <xdr:nvSpPr>
        <xdr:cNvPr id="3453" name="Text Box 4"/>
        <xdr:cNvSpPr txBox="1">
          <a:spLocks noChangeArrowheads="1"/>
        </xdr:cNvSpPr>
      </xdr:nvSpPr>
      <xdr:spPr bwMode="auto">
        <a:xfrm>
          <a:off x="1800225" y="50234850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819150"/>
    <xdr:sp macro="" textlink="">
      <xdr:nvSpPr>
        <xdr:cNvPr id="3454" name="Text Box 6"/>
        <xdr:cNvSpPr txBox="1">
          <a:spLocks noChangeArrowheads="1"/>
        </xdr:cNvSpPr>
      </xdr:nvSpPr>
      <xdr:spPr bwMode="auto">
        <a:xfrm>
          <a:off x="1209675" y="50187225"/>
          <a:ext cx="85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55" name="Text Box 6"/>
        <xdr:cNvSpPr txBox="1">
          <a:spLocks noChangeArrowheads="1"/>
        </xdr:cNvSpPr>
      </xdr:nvSpPr>
      <xdr:spPr bwMode="auto">
        <a:xfrm>
          <a:off x="120967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456" name="Text Box 4"/>
        <xdr:cNvSpPr txBox="1">
          <a:spLocks noChangeArrowheads="1"/>
        </xdr:cNvSpPr>
      </xdr:nvSpPr>
      <xdr:spPr bwMode="auto">
        <a:xfrm>
          <a:off x="1209675" y="501872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1019175"/>
    <xdr:sp macro="" textlink="">
      <xdr:nvSpPr>
        <xdr:cNvPr id="3457" name="Text Box 6"/>
        <xdr:cNvSpPr txBox="1">
          <a:spLocks noChangeArrowheads="1"/>
        </xdr:cNvSpPr>
      </xdr:nvSpPr>
      <xdr:spPr bwMode="auto">
        <a:xfrm>
          <a:off x="1209675" y="50187225"/>
          <a:ext cx="857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120967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59" name="Text Box 6"/>
        <xdr:cNvSpPr txBox="1">
          <a:spLocks noChangeArrowheads="1"/>
        </xdr:cNvSpPr>
      </xdr:nvSpPr>
      <xdr:spPr bwMode="auto">
        <a:xfrm>
          <a:off x="120967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460" name="Text Box 4"/>
        <xdr:cNvSpPr txBox="1">
          <a:spLocks noChangeArrowheads="1"/>
        </xdr:cNvSpPr>
      </xdr:nvSpPr>
      <xdr:spPr bwMode="auto">
        <a:xfrm>
          <a:off x="260032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85725" cy="676274"/>
    <xdr:sp macro="" textlink="">
      <xdr:nvSpPr>
        <xdr:cNvPr id="3461" name="Text Box 6"/>
        <xdr:cNvSpPr txBox="1">
          <a:spLocks noChangeArrowheads="1"/>
        </xdr:cNvSpPr>
      </xdr:nvSpPr>
      <xdr:spPr bwMode="auto">
        <a:xfrm>
          <a:off x="260032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177</xdr:row>
      <xdr:rowOff>0</xdr:rowOff>
    </xdr:from>
    <xdr:ext cx="85725" cy="676274"/>
    <xdr:sp macro="" textlink="">
      <xdr:nvSpPr>
        <xdr:cNvPr id="3462" name="Text Box 4"/>
        <xdr:cNvSpPr txBox="1">
          <a:spLocks noChangeArrowheads="1"/>
        </xdr:cNvSpPr>
      </xdr:nvSpPr>
      <xdr:spPr bwMode="auto">
        <a:xfrm>
          <a:off x="120967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914400</xdr:colOff>
      <xdr:row>177</xdr:row>
      <xdr:rowOff>0</xdr:rowOff>
    </xdr:from>
    <xdr:ext cx="85725" cy="676274"/>
    <xdr:sp macro="" textlink="">
      <xdr:nvSpPr>
        <xdr:cNvPr id="3463" name="Text Box 6"/>
        <xdr:cNvSpPr txBox="1">
          <a:spLocks noChangeArrowheads="1"/>
        </xdr:cNvSpPr>
      </xdr:nvSpPr>
      <xdr:spPr bwMode="auto">
        <a:xfrm>
          <a:off x="2124075" y="5018722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80</xdr:row>
      <xdr:rowOff>85725</xdr:rowOff>
    </xdr:from>
    <xdr:ext cx="85725" cy="676274"/>
    <xdr:sp macro="" textlink="">
      <xdr:nvSpPr>
        <xdr:cNvPr id="3465" name="Text Box 6"/>
        <xdr:cNvSpPr txBox="1">
          <a:spLocks noChangeArrowheads="1"/>
        </xdr:cNvSpPr>
      </xdr:nvSpPr>
      <xdr:spPr bwMode="auto">
        <a:xfrm>
          <a:off x="2190750" y="158781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111</xdr:row>
      <xdr:rowOff>85725</xdr:rowOff>
    </xdr:from>
    <xdr:ext cx="85725" cy="676274"/>
    <xdr:sp macro="" textlink="">
      <xdr:nvSpPr>
        <xdr:cNvPr id="3464" name="Text Box 6"/>
        <xdr:cNvSpPr txBox="1">
          <a:spLocks noChangeArrowheads="1"/>
        </xdr:cNvSpPr>
      </xdr:nvSpPr>
      <xdr:spPr bwMode="auto">
        <a:xfrm>
          <a:off x="2190750" y="172878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140</xdr:row>
      <xdr:rowOff>85725</xdr:rowOff>
    </xdr:from>
    <xdr:ext cx="85725" cy="676274"/>
    <xdr:sp macro="" textlink="">
      <xdr:nvSpPr>
        <xdr:cNvPr id="3466" name="Text Box 6"/>
        <xdr:cNvSpPr txBox="1">
          <a:spLocks noChangeArrowheads="1"/>
        </xdr:cNvSpPr>
      </xdr:nvSpPr>
      <xdr:spPr bwMode="auto">
        <a:xfrm>
          <a:off x="2190750" y="172878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169</xdr:row>
      <xdr:rowOff>85725</xdr:rowOff>
    </xdr:from>
    <xdr:ext cx="85725" cy="676274"/>
    <xdr:sp macro="" textlink="">
      <xdr:nvSpPr>
        <xdr:cNvPr id="3467" name="Text Box 6"/>
        <xdr:cNvSpPr txBox="1">
          <a:spLocks noChangeArrowheads="1"/>
        </xdr:cNvSpPr>
      </xdr:nvSpPr>
      <xdr:spPr bwMode="auto">
        <a:xfrm>
          <a:off x="2190750" y="172878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177</xdr:row>
      <xdr:rowOff>0</xdr:rowOff>
    </xdr:from>
    <xdr:ext cx="85725" cy="676274"/>
    <xdr:sp macro="" textlink="">
      <xdr:nvSpPr>
        <xdr:cNvPr id="3468" name="Text Box 6"/>
        <xdr:cNvSpPr txBox="1">
          <a:spLocks noChangeArrowheads="1"/>
        </xdr:cNvSpPr>
      </xdr:nvSpPr>
      <xdr:spPr bwMode="auto">
        <a:xfrm>
          <a:off x="2190750" y="172878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177</xdr:row>
      <xdr:rowOff>0</xdr:rowOff>
    </xdr:from>
    <xdr:ext cx="85725" cy="676274"/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2190750" y="17287875"/>
          <a:ext cx="857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1143000</xdr:colOff>
      <xdr:row>19</xdr:row>
      <xdr:rowOff>28575</xdr:rowOff>
    </xdr:from>
    <xdr:to>
      <xdr:col>18</xdr:col>
      <xdr:colOff>171450</xdr:colOff>
      <xdr:row>19</xdr:row>
      <xdr:rowOff>219075</xdr:rowOff>
    </xdr:to>
    <xdr:sp macro="" textlink="">
      <xdr:nvSpPr>
        <xdr:cNvPr id="3470" name="3469 CuadroTexto"/>
        <xdr:cNvSpPr txBox="1"/>
      </xdr:nvSpPr>
      <xdr:spPr>
        <a:xfrm>
          <a:off x="2352675" y="3848100"/>
          <a:ext cx="600075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Eje</a:t>
          </a:r>
          <a:r>
            <a:rPr lang="es-MX" sz="1100" baseline="0"/>
            <a:t> 2,3  EDUCAR PARA TRANSFORMAR EL FUTURO DE PUEBLA</a:t>
          </a:r>
          <a:endParaRPr lang="es-MX" sz="1100"/>
        </a:p>
      </xdr:txBody>
    </xdr:sp>
    <xdr:clientData/>
  </xdr:twoCellAnchor>
  <xdr:twoCellAnchor>
    <xdr:from>
      <xdr:col>2</xdr:col>
      <xdr:colOff>1381126</xdr:colOff>
      <xdr:row>12</xdr:row>
      <xdr:rowOff>150020</xdr:rowOff>
    </xdr:from>
    <xdr:to>
      <xdr:col>22</xdr:col>
      <xdr:colOff>600076</xdr:colOff>
      <xdr:row>13</xdr:row>
      <xdr:rowOff>202408</xdr:rowOff>
    </xdr:to>
    <xdr:sp macro="" textlink="">
      <xdr:nvSpPr>
        <xdr:cNvPr id="3471" name="3470 CuadroTexto"/>
        <xdr:cNvSpPr txBox="1"/>
      </xdr:nvSpPr>
      <xdr:spPr>
        <a:xfrm>
          <a:off x="2595564" y="2471739"/>
          <a:ext cx="7970043" cy="2547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DESARROLLO SOCIAL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22</xdr:col>
      <xdr:colOff>600075</xdr:colOff>
      <xdr:row>15</xdr:row>
      <xdr:rowOff>28575</xdr:rowOff>
    </xdr:to>
    <xdr:sp macro="" textlink="">
      <xdr:nvSpPr>
        <xdr:cNvPr id="3472" name="3471 CuadroTexto"/>
        <xdr:cNvSpPr txBox="1"/>
      </xdr:nvSpPr>
      <xdr:spPr>
        <a:xfrm>
          <a:off x="2600325" y="2724150"/>
          <a:ext cx="75438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EDUCACIÓN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22</xdr:col>
      <xdr:colOff>600075</xdr:colOff>
      <xdr:row>15</xdr:row>
      <xdr:rowOff>247650</xdr:rowOff>
    </xdr:to>
    <xdr:sp macro="" textlink="">
      <xdr:nvSpPr>
        <xdr:cNvPr id="3473" name="3472 CuadroTexto"/>
        <xdr:cNvSpPr txBox="1"/>
      </xdr:nvSpPr>
      <xdr:spPr>
        <a:xfrm>
          <a:off x="2600325" y="2943225"/>
          <a:ext cx="75438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OTROS SERVICIOS EDUCATIVOS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22</xdr:col>
      <xdr:colOff>600075</xdr:colOff>
      <xdr:row>16</xdr:row>
      <xdr:rowOff>247650</xdr:rowOff>
    </xdr:to>
    <xdr:sp macro="" textlink="">
      <xdr:nvSpPr>
        <xdr:cNvPr id="3474" name="3473 CuadroTexto"/>
        <xdr:cNvSpPr txBox="1"/>
      </xdr:nvSpPr>
      <xdr:spPr>
        <a:xfrm>
          <a:off x="2600325" y="3228975"/>
          <a:ext cx="75438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 INCREMENTAR LA CALIDAD Y ACCESO A LA EDUCACIÓN</a:t>
          </a:r>
        </a:p>
      </xdr:txBody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77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78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79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0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2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3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4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5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6" name="Text Box 8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487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488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89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90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190500</xdr:rowOff>
    </xdr:to>
    <xdr:sp macro="" textlink="">
      <xdr:nvSpPr>
        <xdr:cNvPr id="3491" name="Text Box 4"/>
        <xdr:cNvSpPr txBox="1">
          <a:spLocks noChangeArrowheads="1"/>
        </xdr:cNvSpPr>
      </xdr:nvSpPr>
      <xdr:spPr bwMode="auto">
        <a:xfrm>
          <a:off x="1209675" y="5222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190500</xdr:rowOff>
    </xdr:to>
    <xdr:sp macro="" textlink="">
      <xdr:nvSpPr>
        <xdr:cNvPr id="3492" name="Text Box 6"/>
        <xdr:cNvSpPr txBox="1">
          <a:spLocks noChangeArrowheads="1"/>
        </xdr:cNvSpPr>
      </xdr:nvSpPr>
      <xdr:spPr bwMode="auto">
        <a:xfrm>
          <a:off x="1209675" y="5222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93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94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95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496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114300</xdr:rowOff>
    </xdr:to>
    <xdr:sp macro="" textlink="">
      <xdr:nvSpPr>
        <xdr:cNvPr id="3497" name="Text Box 4"/>
        <xdr:cNvSpPr txBox="1">
          <a:spLocks noChangeArrowheads="1"/>
        </xdr:cNvSpPr>
      </xdr:nvSpPr>
      <xdr:spPr bwMode="auto">
        <a:xfrm>
          <a:off x="1209675" y="522255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114300</xdr:rowOff>
    </xdr:to>
    <xdr:sp macro="" textlink="">
      <xdr:nvSpPr>
        <xdr:cNvPr id="3498" name="Text Box 6"/>
        <xdr:cNvSpPr txBox="1">
          <a:spLocks noChangeArrowheads="1"/>
        </xdr:cNvSpPr>
      </xdr:nvSpPr>
      <xdr:spPr bwMode="auto">
        <a:xfrm>
          <a:off x="1209675" y="522255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49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0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01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02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133350</xdr:rowOff>
    </xdr:to>
    <xdr:sp macro="" textlink="">
      <xdr:nvSpPr>
        <xdr:cNvPr id="3503" name="Text Box 4"/>
        <xdr:cNvSpPr txBox="1">
          <a:spLocks noChangeArrowheads="1"/>
        </xdr:cNvSpPr>
      </xdr:nvSpPr>
      <xdr:spPr bwMode="auto">
        <a:xfrm>
          <a:off x="1209675" y="52225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133350</xdr:rowOff>
    </xdr:to>
    <xdr:sp macro="" textlink="">
      <xdr:nvSpPr>
        <xdr:cNvPr id="3504" name="Text Box 6"/>
        <xdr:cNvSpPr txBox="1">
          <a:spLocks noChangeArrowheads="1"/>
        </xdr:cNvSpPr>
      </xdr:nvSpPr>
      <xdr:spPr bwMode="auto">
        <a:xfrm>
          <a:off x="1209675" y="52225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3505" name="Text Box 4"/>
        <xdr:cNvSpPr txBox="1">
          <a:spLocks noChangeArrowheads="1"/>
        </xdr:cNvSpPr>
      </xdr:nvSpPr>
      <xdr:spPr bwMode="auto">
        <a:xfrm>
          <a:off x="1209675" y="52225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3506" name="Text Box 6"/>
        <xdr:cNvSpPr txBox="1">
          <a:spLocks noChangeArrowheads="1"/>
        </xdr:cNvSpPr>
      </xdr:nvSpPr>
      <xdr:spPr bwMode="auto">
        <a:xfrm>
          <a:off x="1209675" y="52225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07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08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09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10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3511" name="Text Box 4"/>
        <xdr:cNvSpPr txBox="1">
          <a:spLocks noChangeArrowheads="1"/>
        </xdr:cNvSpPr>
      </xdr:nvSpPr>
      <xdr:spPr bwMode="auto">
        <a:xfrm>
          <a:off x="1209675" y="5222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3512" name="Text Box 6"/>
        <xdr:cNvSpPr txBox="1">
          <a:spLocks noChangeArrowheads="1"/>
        </xdr:cNvSpPr>
      </xdr:nvSpPr>
      <xdr:spPr bwMode="auto">
        <a:xfrm>
          <a:off x="1209675" y="5222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200025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1209675" y="5222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3515" name="Text Box 4"/>
        <xdr:cNvSpPr txBox="1">
          <a:spLocks noChangeArrowheads="1"/>
        </xdr:cNvSpPr>
      </xdr:nvSpPr>
      <xdr:spPr bwMode="auto">
        <a:xfrm>
          <a:off x="1209675" y="5222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209550</xdr:rowOff>
    </xdr:to>
    <xdr:sp macro="" textlink="">
      <xdr:nvSpPr>
        <xdr:cNvPr id="3516" name="Text Box 6"/>
        <xdr:cNvSpPr txBox="1">
          <a:spLocks noChangeArrowheads="1"/>
        </xdr:cNvSpPr>
      </xdr:nvSpPr>
      <xdr:spPr bwMode="auto">
        <a:xfrm>
          <a:off x="1209675" y="5222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3517" name="Text Box 4"/>
        <xdr:cNvSpPr txBox="1">
          <a:spLocks noChangeArrowheads="1"/>
        </xdr:cNvSpPr>
      </xdr:nvSpPr>
      <xdr:spPr bwMode="auto">
        <a:xfrm>
          <a:off x="1209675" y="52225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57150</xdr:rowOff>
    </xdr:to>
    <xdr:sp macro="" textlink="">
      <xdr:nvSpPr>
        <xdr:cNvPr id="3518" name="Text Box 6"/>
        <xdr:cNvSpPr txBox="1">
          <a:spLocks noChangeArrowheads="1"/>
        </xdr:cNvSpPr>
      </xdr:nvSpPr>
      <xdr:spPr bwMode="auto">
        <a:xfrm>
          <a:off x="1209675" y="52225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1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2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21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22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3523" name="Text Box 4"/>
        <xdr:cNvSpPr txBox="1">
          <a:spLocks noChangeArrowheads="1"/>
        </xdr:cNvSpPr>
      </xdr:nvSpPr>
      <xdr:spPr bwMode="auto">
        <a:xfrm>
          <a:off x="26003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3524" name="Text Box 6"/>
        <xdr:cNvSpPr txBox="1">
          <a:spLocks noChangeArrowheads="1"/>
        </xdr:cNvSpPr>
      </xdr:nvSpPr>
      <xdr:spPr bwMode="auto">
        <a:xfrm>
          <a:off x="26003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3526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3527" name="Text Box 4"/>
        <xdr:cNvSpPr txBox="1">
          <a:spLocks noChangeArrowheads="1"/>
        </xdr:cNvSpPr>
      </xdr:nvSpPr>
      <xdr:spPr bwMode="auto">
        <a:xfrm>
          <a:off x="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3528" name="Text Box 6"/>
        <xdr:cNvSpPr txBox="1">
          <a:spLocks noChangeArrowheads="1"/>
        </xdr:cNvSpPr>
      </xdr:nvSpPr>
      <xdr:spPr bwMode="auto">
        <a:xfrm>
          <a:off x="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529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530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531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3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3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53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53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3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3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538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539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540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4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54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97319</xdr:rowOff>
    </xdr:to>
    <xdr:sp macro="" textlink="">
      <xdr:nvSpPr>
        <xdr:cNvPr id="3543" name="Text Box 4"/>
        <xdr:cNvSpPr txBox="1">
          <a:spLocks noChangeArrowheads="1"/>
        </xdr:cNvSpPr>
      </xdr:nvSpPr>
      <xdr:spPr bwMode="auto">
        <a:xfrm>
          <a:off x="66389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544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144944</xdr:rowOff>
    </xdr:to>
    <xdr:sp macro="" textlink="">
      <xdr:nvSpPr>
        <xdr:cNvPr id="3545" name="Text Box 4"/>
        <xdr:cNvSpPr txBox="1">
          <a:spLocks noChangeArrowheads="1"/>
        </xdr:cNvSpPr>
      </xdr:nvSpPr>
      <xdr:spPr bwMode="auto">
        <a:xfrm>
          <a:off x="1209675" y="52177950"/>
          <a:ext cx="76200" cy="19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144944</xdr:rowOff>
    </xdr:to>
    <xdr:sp macro="" textlink="">
      <xdr:nvSpPr>
        <xdr:cNvPr id="3546" name="Text Box 6"/>
        <xdr:cNvSpPr txBox="1">
          <a:spLocks noChangeArrowheads="1"/>
        </xdr:cNvSpPr>
      </xdr:nvSpPr>
      <xdr:spPr bwMode="auto">
        <a:xfrm>
          <a:off x="1209675" y="52177950"/>
          <a:ext cx="76200" cy="192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547" name="Text Box 4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548" name="Text Box 6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549" name="Text Box 4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550" name="Text Box 6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551" name="Text Box 4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552" name="Text Box 6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553" name="Text Box 4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554" name="Text Box 6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555" name="Text Box 4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556" name="Text Box 6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179</xdr:row>
      <xdr:rowOff>152400</xdr:rowOff>
    </xdr:to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2600325" y="52225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76200</xdr:colOff>
      <xdr:row>179</xdr:row>
      <xdr:rowOff>152400</xdr:rowOff>
    </xdr:to>
    <xdr:sp macro="" textlink="">
      <xdr:nvSpPr>
        <xdr:cNvPr id="3558" name="Text Box 6"/>
        <xdr:cNvSpPr txBox="1">
          <a:spLocks noChangeArrowheads="1"/>
        </xdr:cNvSpPr>
      </xdr:nvSpPr>
      <xdr:spPr bwMode="auto">
        <a:xfrm>
          <a:off x="2600325" y="52225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152400</xdr:rowOff>
    </xdr:to>
    <xdr:sp macro="" textlink="">
      <xdr:nvSpPr>
        <xdr:cNvPr id="3559" name="Text Box 4"/>
        <xdr:cNvSpPr txBox="1">
          <a:spLocks noChangeArrowheads="1"/>
        </xdr:cNvSpPr>
      </xdr:nvSpPr>
      <xdr:spPr bwMode="auto">
        <a:xfrm>
          <a:off x="1209675" y="52225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76200</xdr:colOff>
      <xdr:row>179</xdr:row>
      <xdr:rowOff>152400</xdr:rowOff>
    </xdr:to>
    <xdr:sp macro="" textlink="">
      <xdr:nvSpPr>
        <xdr:cNvPr id="3560" name="Text Box 6"/>
        <xdr:cNvSpPr txBox="1">
          <a:spLocks noChangeArrowheads="1"/>
        </xdr:cNvSpPr>
      </xdr:nvSpPr>
      <xdr:spPr bwMode="auto">
        <a:xfrm>
          <a:off x="1209675" y="52225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76200</xdr:colOff>
      <xdr:row>179</xdr:row>
      <xdr:rowOff>152400</xdr:rowOff>
    </xdr:to>
    <xdr:sp macro="" textlink="">
      <xdr:nvSpPr>
        <xdr:cNvPr id="3561" name="Text Box 4"/>
        <xdr:cNvSpPr txBox="1">
          <a:spLocks noChangeArrowheads="1"/>
        </xdr:cNvSpPr>
      </xdr:nvSpPr>
      <xdr:spPr bwMode="auto">
        <a:xfrm>
          <a:off x="0" y="52225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6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6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6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6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56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6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6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570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571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572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573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57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57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57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57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57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57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581" name="Text Box 6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582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583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585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3586" name="Text Box 4"/>
        <xdr:cNvSpPr txBox="1">
          <a:spLocks noChangeArrowheads="1"/>
        </xdr:cNvSpPr>
      </xdr:nvSpPr>
      <xdr:spPr bwMode="auto">
        <a:xfrm>
          <a:off x="50387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3587" name="Text Box 6"/>
        <xdr:cNvSpPr txBox="1">
          <a:spLocks noChangeArrowheads="1"/>
        </xdr:cNvSpPr>
      </xdr:nvSpPr>
      <xdr:spPr bwMode="auto">
        <a:xfrm>
          <a:off x="50387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68744</xdr:rowOff>
    </xdr:to>
    <xdr:sp macro="" textlink="">
      <xdr:nvSpPr>
        <xdr:cNvPr id="3588" name="Text Box 6"/>
        <xdr:cNvSpPr txBox="1">
          <a:spLocks noChangeArrowheads="1"/>
        </xdr:cNvSpPr>
      </xdr:nvSpPr>
      <xdr:spPr bwMode="auto">
        <a:xfrm>
          <a:off x="382905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8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59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9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9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59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59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9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9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59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59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59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60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60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60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60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0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0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09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10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11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12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13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14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615" name="Text Box 4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616" name="Text Box 6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17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18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619" name="Text Box 4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620" name="Text Box 6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621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22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23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624" name="Text Box 4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625" name="Text Box 6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626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627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28" name="Text Box 4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29" name="Text Box 6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116369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1209675" y="52177950"/>
          <a:ext cx="76200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32" name="Text Box 4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33" name="Text Box 6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634" name="Text Box 4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635" name="Text Box 6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97319</xdr:rowOff>
    </xdr:to>
    <xdr:sp macro="" textlink="">
      <xdr:nvSpPr>
        <xdr:cNvPr id="3636" name="Text Box 4"/>
        <xdr:cNvSpPr txBox="1">
          <a:spLocks noChangeArrowheads="1"/>
        </xdr:cNvSpPr>
      </xdr:nvSpPr>
      <xdr:spPr bwMode="auto">
        <a:xfrm>
          <a:off x="26003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97319</xdr:rowOff>
    </xdr:to>
    <xdr:sp macro="" textlink="">
      <xdr:nvSpPr>
        <xdr:cNvPr id="3637" name="Text Box 6"/>
        <xdr:cNvSpPr txBox="1">
          <a:spLocks noChangeArrowheads="1"/>
        </xdr:cNvSpPr>
      </xdr:nvSpPr>
      <xdr:spPr bwMode="auto">
        <a:xfrm>
          <a:off x="26003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38" name="Text Box 4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97319</xdr:rowOff>
    </xdr:to>
    <xdr:sp macro="" textlink="">
      <xdr:nvSpPr>
        <xdr:cNvPr id="3639" name="Text Box 6"/>
        <xdr:cNvSpPr txBox="1">
          <a:spLocks noChangeArrowheads="1"/>
        </xdr:cNvSpPr>
      </xdr:nvSpPr>
      <xdr:spPr bwMode="auto">
        <a:xfrm>
          <a:off x="120967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97319</xdr:rowOff>
    </xdr:to>
    <xdr:sp macro="" textlink="">
      <xdr:nvSpPr>
        <xdr:cNvPr id="3640" name="Text Box 4"/>
        <xdr:cNvSpPr txBox="1">
          <a:spLocks noChangeArrowheads="1"/>
        </xdr:cNvSpPr>
      </xdr:nvSpPr>
      <xdr:spPr bwMode="auto">
        <a:xfrm>
          <a:off x="0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97319</xdr:rowOff>
    </xdr:to>
    <xdr:sp macro="" textlink="">
      <xdr:nvSpPr>
        <xdr:cNvPr id="3641" name="Text Box 6"/>
        <xdr:cNvSpPr txBox="1">
          <a:spLocks noChangeArrowheads="1"/>
        </xdr:cNvSpPr>
      </xdr:nvSpPr>
      <xdr:spPr bwMode="auto">
        <a:xfrm>
          <a:off x="0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4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4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44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45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46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47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648" name="Text Box 4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97319</xdr:rowOff>
    </xdr:to>
    <xdr:sp macro="" textlink="">
      <xdr:nvSpPr>
        <xdr:cNvPr id="3649" name="Text Box 6"/>
        <xdr:cNvSpPr txBox="1">
          <a:spLocks noChangeArrowheads="1"/>
        </xdr:cNvSpPr>
      </xdr:nvSpPr>
      <xdr:spPr bwMode="auto">
        <a:xfrm>
          <a:off x="5038725" y="52177950"/>
          <a:ext cx="76200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50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51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52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53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5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65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57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58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59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60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61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662" name="Text Box 4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663" name="Text Box 6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64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665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68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669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670" name="Text Box 4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671" name="Text Box 6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672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673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3674" name="Text Box 4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3675" name="Text Box 6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7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7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67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67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8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8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8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8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8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68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688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689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90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691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69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69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9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69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9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69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0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0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0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0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0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0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0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0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1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1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1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1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1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716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1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1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71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72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2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2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2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2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2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2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2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2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2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3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3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3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3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3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735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3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3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73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73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4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4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42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43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744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3745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46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47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748" name="Text Box 4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97319</xdr:rowOff>
    </xdr:to>
    <xdr:sp macro="" textlink="">
      <xdr:nvSpPr>
        <xdr:cNvPr id="3749" name="Text Box 6"/>
        <xdr:cNvSpPr txBox="1">
          <a:spLocks noChangeArrowheads="1"/>
        </xdr:cNvSpPr>
      </xdr:nvSpPr>
      <xdr:spPr bwMode="auto">
        <a:xfrm>
          <a:off x="26003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50" name="Text Box 4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97319</xdr:rowOff>
    </xdr:to>
    <xdr:sp macro="" textlink="">
      <xdr:nvSpPr>
        <xdr:cNvPr id="3751" name="Text Box 6"/>
        <xdr:cNvSpPr txBox="1">
          <a:spLocks noChangeArrowheads="1"/>
        </xdr:cNvSpPr>
      </xdr:nvSpPr>
      <xdr:spPr bwMode="auto">
        <a:xfrm>
          <a:off x="120967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752" name="Text Box 4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97319</xdr:rowOff>
    </xdr:to>
    <xdr:sp macro="" textlink="">
      <xdr:nvSpPr>
        <xdr:cNvPr id="3753" name="Text Box 6"/>
        <xdr:cNvSpPr txBox="1">
          <a:spLocks noChangeArrowheads="1"/>
        </xdr:cNvSpPr>
      </xdr:nvSpPr>
      <xdr:spPr bwMode="auto">
        <a:xfrm>
          <a:off x="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75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755" name="Text Box 4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97319</xdr:rowOff>
    </xdr:to>
    <xdr:sp macro="" textlink="">
      <xdr:nvSpPr>
        <xdr:cNvPr id="3756" name="Text Box 6"/>
        <xdr:cNvSpPr txBox="1">
          <a:spLocks noChangeArrowheads="1"/>
        </xdr:cNvSpPr>
      </xdr:nvSpPr>
      <xdr:spPr bwMode="auto">
        <a:xfrm>
          <a:off x="5038725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757" name="Text Box 4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97319</xdr:rowOff>
    </xdr:to>
    <xdr:sp macro="" textlink="">
      <xdr:nvSpPr>
        <xdr:cNvPr id="3758" name="Text Box 6"/>
        <xdr:cNvSpPr txBox="1">
          <a:spLocks noChangeArrowheads="1"/>
        </xdr:cNvSpPr>
      </xdr:nvSpPr>
      <xdr:spPr bwMode="auto">
        <a:xfrm>
          <a:off x="3829050" y="52177950"/>
          <a:ext cx="85725" cy="14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759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760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76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76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763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764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767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768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76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77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7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7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7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7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7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7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777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778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7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8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8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8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8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78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8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8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8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78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8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9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9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79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9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79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9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79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797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9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79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0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02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03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04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05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06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08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09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10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11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812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813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14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15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816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817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1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1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2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2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2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2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2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2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2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2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2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2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3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3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3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3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3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3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3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3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83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83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4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4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84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84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4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4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4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4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5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5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856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857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5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860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861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86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6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86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6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86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867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6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6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7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7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72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73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74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75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7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7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878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7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8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881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882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3883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8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8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8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8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88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89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9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89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9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89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9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89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9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89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0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0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0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0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0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0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0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0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1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1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2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2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26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27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2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30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31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93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3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3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93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93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3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3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3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4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4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4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4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4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4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4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4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4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5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3951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5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5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954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3955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956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957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58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59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960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3961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6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6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6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6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966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68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3969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970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3971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7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7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7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7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7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7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78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3979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8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8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8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8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398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8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8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8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398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9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9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3993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9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399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96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3997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9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399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0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0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00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0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0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0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0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0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1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1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1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1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1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1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1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017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1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1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2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2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02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023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024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4025" name="Text Box 4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4026" name="Text Box 6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27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28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2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3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3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3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033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034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036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37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38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039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040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4041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4042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4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4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4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047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048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4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5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5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5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5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5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5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5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5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6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6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6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6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6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6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067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6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6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7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7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7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07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7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7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7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07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7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7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08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8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08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8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08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086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8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08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8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09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091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092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93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94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95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96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97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098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09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0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01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0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0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0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0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0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0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0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1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1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1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1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1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1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1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1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1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1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2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2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2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2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2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2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2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2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129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3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3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3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3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3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3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13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13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4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4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4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4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144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145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4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14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148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149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5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5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5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5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5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5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15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5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5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6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6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6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6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6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6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6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6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7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7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7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7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7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7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8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18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8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8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8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18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8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8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18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9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19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9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19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19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9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19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9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19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199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01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0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0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0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0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0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0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08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09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210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1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1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106844</xdr:rowOff>
    </xdr:to>
    <xdr:sp macro="" textlink="">
      <xdr:nvSpPr>
        <xdr:cNvPr id="4213" name="Text Box 4"/>
        <xdr:cNvSpPr txBox="1">
          <a:spLocks noChangeArrowheads="1"/>
        </xdr:cNvSpPr>
      </xdr:nvSpPr>
      <xdr:spPr bwMode="auto">
        <a:xfrm>
          <a:off x="66389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214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216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17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18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1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2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2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2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23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24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2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2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2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2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2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3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3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3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3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3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3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3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3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3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3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4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4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4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4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5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5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5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5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5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5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5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5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5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6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6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26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26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6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6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26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26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7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7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7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27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7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7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27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27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7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28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28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28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283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8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28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28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28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8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8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9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9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92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293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94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295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29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298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299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0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0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302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303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0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0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0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0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0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10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11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1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1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1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16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17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1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1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2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2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2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2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2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2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2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2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3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3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33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3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3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3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3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3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4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4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4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4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4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4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4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4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349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5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5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35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35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355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356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4357" name="Text Box 4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135419</xdr:rowOff>
    </xdr:to>
    <xdr:sp macro="" textlink="">
      <xdr:nvSpPr>
        <xdr:cNvPr id="4358" name="Text Box 6"/>
        <xdr:cNvSpPr txBox="1">
          <a:spLocks noChangeArrowheads="1"/>
        </xdr:cNvSpPr>
      </xdr:nvSpPr>
      <xdr:spPr bwMode="auto">
        <a:xfrm>
          <a:off x="1209675" y="52177950"/>
          <a:ext cx="76200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36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36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63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64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6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367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368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6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37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371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372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4373" name="Text Box 4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125894</xdr:rowOff>
    </xdr:to>
    <xdr:sp macro="" textlink="">
      <xdr:nvSpPr>
        <xdr:cNvPr id="4374" name="Text Box 6"/>
        <xdr:cNvSpPr txBox="1">
          <a:spLocks noChangeArrowheads="1"/>
        </xdr:cNvSpPr>
      </xdr:nvSpPr>
      <xdr:spPr bwMode="auto">
        <a:xfrm>
          <a:off x="1209675" y="52177950"/>
          <a:ext cx="85725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7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7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7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7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7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38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8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8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8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8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8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38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8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8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8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39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9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9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9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39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9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39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9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39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39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0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0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0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0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0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0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0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0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0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1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41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41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1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1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41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1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1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2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2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422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423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2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2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2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2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2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2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3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3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3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3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3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3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3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3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3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3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40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41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4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4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4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4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46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47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4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5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5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5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45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45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5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5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45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45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460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6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6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6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46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6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6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6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6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46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7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7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72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73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474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475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478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479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8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8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8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8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8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8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8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48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8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8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9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49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9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49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9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9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9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49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9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49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0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0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0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0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0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0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0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0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0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1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1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1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1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1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1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1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1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1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1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2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2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2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52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2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2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2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529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30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31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3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3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3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3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3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3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540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4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4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178</xdr:row>
      <xdr:rowOff>0</xdr:rowOff>
    </xdr:from>
    <xdr:to>
      <xdr:col>13</xdr:col>
      <xdr:colOff>104775</xdr:colOff>
      <xdr:row>179</xdr:row>
      <xdr:rowOff>106844</xdr:rowOff>
    </xdr:to>
    <xdr:sp macro="" textlink="">
      <xdr:nvSpPr>
        <xdr:cNvPr id="4543" name="Text Box 4"/>
        <xdr:cNvSpPr txBox="1">
          <a:spLocks noChangeArrowheads="1"/>
        </xdr:cNvSpPr>
      </xdr:nvSpPr>
      <xdr:spPr bwMode="auto">
        <a:xfrm>
          <a:off x="66389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544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545" name="Text Box 4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154469</xdr:rowOff>
    </xdr:to>
    <xdr:sp macro="" textlink="">
      <xdr:nvSpPr>
        <xdr:cNvPr id="4546" name="Text Box 6"/>
        <xdr:cNvSpPr txBox="1">
          <a:spLocks noChangeArrowheads="1"/>
        </xdr:cNvSpPr>
      </xdr:nvSpPr>
      <xdr:spPr bwMode="auto">
        <a:xfrm>
          <a:off x="1209675" y="52177950"/>
          <a:ext cx="76200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47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48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4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5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5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55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53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554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5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5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5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5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5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6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6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6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6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6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6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6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6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6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7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7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8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8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58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8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8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8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58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8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8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8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59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9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59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59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595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9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59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9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59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0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0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0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0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0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0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0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0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0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1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1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1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1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61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1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1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1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1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61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62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2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2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623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624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25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26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627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628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629" name="Text Box 4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76200</xdr:colOff>
      <xdr:row>179</xdr:row>
      <xdr:rowOff>106844</xdr:rowOff>
    </xdr:to>
    <xdr:sp macro="" textlink="">
      <xdr:nvSpPr>
        <xdr:cNvPr id="4630" name="Text Box 6"/>
        <xdr:cNvSpPr txBox="1">
          <a:spLocks noChangeArrowheads="1"/>
        </xdr:cNvSpPr>
      </xdr:nvSpPr>
      <xdr:spPr bwMode="auto">
        <a:xfrm>
          <a:off x="26003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3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63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633" name="Text Box 4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76200</xdr:colOff>
      <xdr:row>179</xdr:row>
      <xdr:rowOff>106844</xdr:rowOff>
    </xdr:to>
    <xdr:sp macro="" textlink="">
      <xdr:nvSpPr>
        <xdr:cNvPr id="4634" name="Text Box 6"/>
        <xdr:cNvSpPr txBox="1">
          <a:spLocks noChangeArrowheads="1"/>
        </xdr:cNvSpPr>
      </xdr:nvSpPr>
      <xdr:spPr bwMode="auto">
        <a:xfrm>
          <a:off x="0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3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3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3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3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3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4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641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642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4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4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4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4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4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5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5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5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5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5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6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6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6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6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6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4665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66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667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6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6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7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67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7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7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7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67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7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67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7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67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8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8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8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8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684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685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68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4687" name="Text Box 4"/>
        <xdr:cNvSpPr txBox="1">
          <a:spLocks noChangeArrowheads="1"/>
        </xdr:cNvSpPr>
      </xdr:nvSpPr>
      <xdr:spPr bwMode="auto">
        <a:xfrm>
          <a:off x="1209675" y="52177950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4688" name="Text Box 6"/>
        <xdr:cNvSpPr txBox="1">
          <a:spLocks noChangeArrowheads="1"/>
        </xdr:cNvSpPr>
      </xdr:nvSpPr>
      <xdr:spPr bwMode="auto">
        <a:xfrm>
          <a:off x="1209675" y="52177950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689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690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691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692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69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69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695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696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9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69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69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0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702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703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704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0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0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4707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4708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09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10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711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712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1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1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715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716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1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1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1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2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723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724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2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73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731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732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4733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4734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3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3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4738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39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40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741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742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4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74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745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746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4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4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4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5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5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5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5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5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5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5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5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5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5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6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76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76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6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6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6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6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6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6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7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7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7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7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77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77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7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77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77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78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782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783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784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8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8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8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78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8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9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9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79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9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9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9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79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9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79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79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0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0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0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0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0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0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0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0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0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0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1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1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1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1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1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1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1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1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1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81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82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82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83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83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837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4838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839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4840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4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4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4843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4844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4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4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847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4848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49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4850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851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4852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5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5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5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5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5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5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5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6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6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6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6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6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6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6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6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6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6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7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7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7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7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7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7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7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7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87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7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8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8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88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88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885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886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887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888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88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89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9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9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9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89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9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9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9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89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89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0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0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0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0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0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0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0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0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0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0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1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1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1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1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1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1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1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1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1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2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2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2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2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2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492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2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2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2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3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3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3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3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3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3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3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3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3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3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4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4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4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4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4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4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4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4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4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4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5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5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5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5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5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5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5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5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5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5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6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961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4962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963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964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4966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96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96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96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497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7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7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7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7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7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7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7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7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7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8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8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8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8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8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8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8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8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498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9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9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499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9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499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9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499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499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499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00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00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0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011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012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01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1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2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21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22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2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2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025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026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2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2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29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30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3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3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33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34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3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3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3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3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3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4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41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42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4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045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046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4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4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49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50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5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5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53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54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5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5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5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5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5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6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061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062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6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6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065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066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6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6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70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7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7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73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74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7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7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7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7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7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8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81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082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8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8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085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086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8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8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89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090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9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09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93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094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9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09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9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09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09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10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101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102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03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04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105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106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0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0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09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10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1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1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13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14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1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1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1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19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120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121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22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23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25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2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2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28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29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3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3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3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3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134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13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13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3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3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3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4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4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14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143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144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145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146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147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48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49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150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151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52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53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54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55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5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5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58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59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6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6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6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6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164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165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166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167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68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69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170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171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72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73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74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175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7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17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78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179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8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18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8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8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8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8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18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18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8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8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19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19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9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9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19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19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19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9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19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0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0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0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0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0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0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0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0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0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0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1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1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21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21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21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21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21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21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1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1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2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2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2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2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2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2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2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2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2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2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3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3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3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3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34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35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3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3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3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23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4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4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42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243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4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24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46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247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4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4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25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253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254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5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261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264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265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6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7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6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7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27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272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273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274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275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7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7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278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279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80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81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282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283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84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85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286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287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8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28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9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29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292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293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294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295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9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29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298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299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300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301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302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303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304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305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306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307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0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0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1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1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1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1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1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1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1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1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1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1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2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2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2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2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2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2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2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2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2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2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3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3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3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3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3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3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3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3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3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3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4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4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4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4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4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4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4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4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348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349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350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351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352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353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354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355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35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35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5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5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6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6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6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6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36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36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66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67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6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6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7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7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7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7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7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7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7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7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7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7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8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8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8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38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8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38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8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38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38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9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39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96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397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39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00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01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0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0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04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05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06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07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408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0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1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1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417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1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1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2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2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2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2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2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2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2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2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2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2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3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3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3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3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3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3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3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3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3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3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4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4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4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4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44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45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446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447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448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449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450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451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52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53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54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455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5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5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5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5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6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6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62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63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6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6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66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67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6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6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72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473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76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477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47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80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481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8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48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8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86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87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8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8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4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5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96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497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8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499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50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50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502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503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504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505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506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507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08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09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510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511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12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13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514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515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1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1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518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519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2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2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2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2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524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525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526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527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28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29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530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531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32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33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534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535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36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53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538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539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4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4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42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43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4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4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46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47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4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4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50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51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5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5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54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55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57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58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59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60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61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6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6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64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65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6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6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68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69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70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71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572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573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574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575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576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577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78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79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80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581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82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83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84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85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8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88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589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9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9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92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593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94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595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96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597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98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599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00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01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02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03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04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05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06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07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0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0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0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1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178</xdr:row>
      <xdr:rowOff>0</xdr:rowOff>
    </xdr:from>
    <xdr:to>
      <xdr:col>4</xdr:col>
      <xdr:colOff>523875</xdr:colOff>
      <xdr:row>179</xdr:row>
      <xdr:rowOff>154469</xdr:rowOff>
    </xdr:to>
    <xdr:sp macro="" textlink="">
      <xdr:nvSpPr>
        <xdr:cNvPr id="5612" name="Text Box 6"/>
        <xdr:cNvSpPr txBox="1">
          <a:spLocks noChangeArrowheads="1"/>
        </xdr:cNvSpPr>
      </xdr:nvSpPr>
      <xdr:spPr bwMode="auto">
        <a:xfrm>
          <a:off x="3600450" y="52177950"/>
          <a:ext cx="85725" cy="2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13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14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1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2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2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2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2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2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2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2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2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2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2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3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3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3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3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3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3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3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3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3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4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4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4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4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4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4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4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4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4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49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650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651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652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653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654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655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656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657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658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5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6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6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6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6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6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6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6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6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6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6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7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7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7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7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7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75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76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7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7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79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680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8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8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83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684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8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68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8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8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89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690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5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696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9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69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699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00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0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0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03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04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0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0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07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08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09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10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11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12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13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14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1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1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17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18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1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2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21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22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23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24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725" name="Text Box 4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106844</xdr:rowOff>
    </xdr:to>
    <xdr:sp macro="" textlink="">
      <xdr:nvSpPr>
        <xdr:cNvPr id="5726" name="Text Box 6"/>
        <xdr:cNvSpPr txBox="1">
          <a:spLocks noChangeArrowheads="1"/>
        </xdr:cNvSpPr>
      </xdr:nvSpPr>
      <xdr:spPr bwMode="auto">
        <a:xfrm>
          <a:off x="120967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27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28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29" name="Text Box 4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76200</xdr:colOff>
      <xdr:row>179</xdr:row>
      <xdr:rowOff>106844</xdr:rowOff>
    </xdr:to>
    <xdr:sp macro="" textlink="">
      <xdr:nvSpPr>
        <xdr:cNvPr id="5730" name="Text Box 6"/>
        <xdr:cNvSpPr txBox="1">
          <a:spLocks noChangeArrowheads="1"/>
        </xdr:cNvSpPr>
      </xdr:nvSpPr>
      <xdr:spPr bwMode="auto">
        <a:xfrm>
          <a:off x="5038725" y="52177950"/>
          <a:ext cx="76200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731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732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73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73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35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36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37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38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3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4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41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42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4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4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46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47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48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49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50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51" name="Text Box 4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135419</xdr:rowOff>
    </xdr:to>
    <xdr:sp macro="" textlink="">
      <xdr:nvSpPr>
        <xdr:cNvPr id="5752" name="Text Box 6"/>
        <xdr:cNvSpPr txBox="1">
          <a:spLocks noChangeArrowheads="1"/>
        </xdr:cNvSpPr>
      </xdr:nvSpPr>
      <xdr:spPr bwMode="auto">
        <a:xfrm>
          <a:off x="1209675" y="52177950"/>
          <a:ext cx="85725" cy="18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53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54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55" name="Text Box 4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106844</xdr:rowOff>
    </xdr:to>
    <xdr:sp macro="" textlink="">
      <xdr:nvSpPr>
        <xdr:cNvPr id="5756" name="Text Box 6"/>
        <xdr:cNvSpPr txBox="1">
          <a:spLocks noChangeArrowheads="1"/>
        </xdr:cNvSpPr>
      </xdr:nvSpPr>
      <xdr:spPr bwMode="auto">
        <a:xfrm>
          <a:off x="26003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57" name="Text Box 4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106844</xdr:rowOff>
    </xdr:to>
    <xdr:sp macro="" textlink="">
      <xdr:nvSpPr>
        <xdr:cNvPr id="5758" name="Text Box 6"/>
        <xdr:cNvSpPr txBox="1">
          <a:spLocks noChangeArrowheads="1"/>
        </xdr:cNvSpPr>
      </xdr:nvSpPr>
      <xdr:spPr bwMode="auto">
        <a:xfrm>
          <a:off x="120967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59" name="Text Box 4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106844</xdr:rowOff>
    </xdr:to>
    <xdr:sp macro="" textlink="">
      <xdr:nvSpPr>
        <xdr:cNvPr id="5760" name="Text Box 6"/>
        <xdr:cNvSpPr txBox="1">
          <a:spLocks noChangeArrowheads="1"/>
        </xdr:cNvSpPr>
      </xdr:nvSpPr>
      <xdr:spPr bwMode="auto">
        <a:xfrm>
          <a:off x="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6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76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6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6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76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76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6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6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6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3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4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775" name="Text Box 4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76200</xdr:colOff>
      <xdr:row>179</xdr:row>
      <xdr:rowOff>125894</xdr:rowOff>
    </xdr:to>
    <xdr:sp macro="" textlink="">
      <xdr:nvSpPr>
        <xdr:cNvPr id="5776" name="Text Box 6"/>
        <xdr:cNvSpPr txBox="1">
          <a:spLocks noChangeArrowheads="1"/>
        </xdr:cNvSpPr>
      </xdr:nvSpPr>
      <xdr:spPr bwMode="auto">
        <a:xfrm>
          <a:off x="1209675" y="52177950"/>
          <a:ext cx="76200" cy="1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7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8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79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80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81" name="Text Box 4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116369</xdr:rowOff>
    </xdr:to>
    <xdr:sp macro="" textlink="">
      <xdr:nvSpPr>
        <xdr:cNvPr id="5782" name="Text Box 6"/>
        <xdr:cNvSpPr txBox="1">
          <a:spLocks noChangeArrowheads="1"/>
        </xdr:cNvSpPr>
      </xdr:nvSpPr>
      <xdr:spPr bwMode="auto">
        <a:xfrm>
          <a:off x="1209675" y="52177950"/>
          <a:ext cx="85725" cy="16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783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784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785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786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8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8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789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790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9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9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793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794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9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79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797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798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79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0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0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0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03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04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805" name="Text Box 4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383071</xdr:rowOff>
    </xdr:to>
    <xdr:sp macro="" textlink="">
      <xdr:nvSpPr>
        <xdr:cNvPr id="5806" name="Text Box 6"/>
        <xdr:cNvSpPr txBox="1">
          <a:spLocks noChangeArrowheads="1"/>
        </xdr:cNvSpPr>
      </xdr:nvSpPr>
      <xdr:spPr bwMode="auto">
        <a:xfrm>
          <a:off x="1209675" y="52177950"/>
          <a:ext cx="85725" cy="821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07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08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809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810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11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1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13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14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1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1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17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18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19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20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21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22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3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4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5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6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7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8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29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30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5831" name="Text Box 4"/>
        <xdr:cNvSpPr txBox="1">
          <a:spLocks noChangeArrowheads="1"/>
        </xdr:cNvSpPr>
      </xdr:nvSpPr>
      <xdr:spPr bwMode="auto">
        <a:xfrm>
          <a:off x="26003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179</xdr:row>
      <xdr:rowOff>68744</xdr:rowOff>
    </xdr:to>
    <xdr:sp macro="" textlink="">
      <xdr:nvSpPr>
        <xdr:cNvPr id="5832" name="Text Box 6"/>
        <xdr:cNvSpPr txBox="1">
          <a:spLocks noChangeArrowheads="1"/>
        </xdr:cNvSpPr>
      </xdr:nvSpPr>
      <xdr:spPr bwMode="auto">
        <a:xfrm>
          <a:off x="26003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33" name="Text Box 4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179</xdr:row>
      <xdr:rowOff>68744</xdr:rowOff>
    </xdr:to>
    <xdr:sp macro="" textlink="">
      <xdr:nvSpPr>
        <xdr:cNvPr id="5834" name="Text Box 6"/>
        <xdr:cNvSpPr txBox="1">
          <a:spLocks noChangeArrowheads="1"/>
        </xdr:cNvSpPr>
      </xdr:nvSpPr>
      <xdr:spPr bwMode="auto">
        <a:xfrm>
          <a:off x="120967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5835" name="Text Box 4"/>
        <xdr:cNvSpPr txBox="1">
          <a:spLocks noChangeArrowheads="1"/>
        </xdr:cNvSpPr>
      </xdr:nvSpPr>
      <xdr:spPr bwMode="auto">
        <a:xfrm>
          <a:off x="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179</xdr:row>
      <xdr:rowOff>68744</xdr:rowOff>
    </xdr:to>
    <xdr:sp macro="" textlink="">
      <xdr:nvSpPr>
        <xdr:cNvPr id="5836" name="Text Box 6"/>
        <xdr:cNvSpPr txBox="1">
          <a:spLocks noChangeArrowheads="1"/>
        </xdr:cNvSpPr>
      </xdr:nvSpPr>
      <xdr:spPr bwMode="auto">
        <a:xfrm>
          <a:off x="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5837" name="Text Box 4"/>
        <xdr:cNvSpPr txBox="1">
          <a:spLocks noChangeArrowheads="1"/>
        </xdr:cNvSpPr>
      </xdr:nvSpPr>
      <xdr:spPr bwMode="auto">
        <a:xfrm>
          <a:off x="50387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68744</xdr:rowOff>
    </xdr:to>
    <xdr:sp macro="" textlink="">
      <xdr:nvSpPr>
        <xdr:cNvPr id="5838" name="Text Box 6"/>
        <xdr:cNvSpPr txBox="1">
          <a:spLocks noChangeArrowheads="1"/>
        </xdr:cNvSpPr>
      </xdr:nvSpPr>
      <xdr:spPr bwMode="auto">
        <a:xfrm>
          <a:off x="5038725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68744</xdr:rowOff>
    </xdr:to>
    <xdr:sp macro="" textlink="">
      <xdr:nvSpPr>
        <xdr:cNvPr id="5839" name="Text Box 6"/>
        <xdr:cNvSpPr txBox="1">
          <a:spLocks noChangeArrowheads="1"/>
        </xdr:cNvSpPr>
      </xdr:nvSpPr>
      <xdr:spPr bwMode="auto">
        <a:xfrm>
          <a:off x="3829050" y="52177950"/>
          <a:ext cx="85725" cy="116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840" name="Text Box 4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373546</xdr:rowOff>
    </xdr:to>
    <xdr:sp macro="" textlink="">
      <xdr:nvSpPr>
        <xdr:cNvPr id="5841" name="Text Box 6"/>
        <xdr:cNvSpPr txBox="1">
          <a:spLocks noChangeArrowheads="1"/>
        </xdr:cNvSpPr>
      </xdr:nvSpPr>
      <xdr:spPr bwMode="auto">
        <a:xfrm>
          <a:off x="1209675" y="52177950"/>
          <a:ext cx="85725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42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5843" name="Text Box 4"/>
        <xdr:cNvSpPr txBox="1">
          <a:spLocks noChangeArrowheads="1"/>
        </xdr:cNvSpPr>
      </xdr:nvSpPr>
      <xdr:spPr bwMode="auto">
        <a:xfrm>
          <a:off x="1209675" y="52177950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145773</xdr:rowOff>
    </xdr:to>
    <xdr:sp macro="" textlink="">
      <xdr:nvSpPr>
        <xdr:cNvPr id="5844" name="Text Box 6"/>
        <xdr:cNvSpPr txBox="1">
          <a:spLocks noChangeArrowheads="1"/>
        </xdr:cNvSpPr>
      </xdr:nvSpPr>
      <xdr:spPr bwMode="auto">
        <a:xfrm>
          <a:off x="1209675" y="52177950"/>
          <a:ext cx="85725" cy="101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45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46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47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48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49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50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51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52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53" name="Text Box 4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85725</xdr:colOff>
      <xdr:row>179</xdr:row>
      <xdr:rowOff>106844</xdr:rowOff>
    </xdr:to>
    <xdr:sp macro="" textlink="">
      <xdr:nvSpPr>
        <xdr:cNvPr id="5854" name="Text Box 6"/>
        <xdr:cNvSpPr txBox="1">
          <a:spLocks noChangeArrowheads="1"/>
        </xdr:cNvSpPr>
      </xdr:nvSpPr>
      <xdr:spPr bwMode="auto">
        <a:xfrm>
          <a:off x="5038725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55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56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57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858" name="Text Box 4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182</xdr:row>
      <xdr:rowOff>155298</xdr:rowOff>
    </xdr:to>
    <xdr:sp macro="" textlink="">
      <xdr:nvSpPr>
        <xdr:cNvPr id="5859" name="Text Box 6"/>
        <xdr:cNvSpPr txBox="1">
          <a:spLocks noChangeArrowheads="1"/>
        </xdr:cNvSpPr>
      </xdr:nvSpPr>
      <xdr:spPr bwMode="auto">
        <a:xfrm>
          <a:off x="1209675" y="52177950"/>
          <a:ext cx="85725" cy="10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60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61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62" name="Text Box 4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85725</xdr:colOff>
      <xdr:row>181</xdr:row>
      <xdr:rowOff>240194</xdr:rowOff>
    </xdr:to>
    <xdr:sp macro="" textlink="">
      <xdr:nvSpPr>
        <xdr:cNvPr id="5863" name="Text Box 6"/>
        <xdr:cNvSpPr txBox="1">
          <a:spLocks noChangeArrowheads="1"/>
        </xdr:cNvSpPr>
      </xdr:nvSpPr>
      <xdr:spPr bwMode="auto">
        <a:xfrm>
          <a:off x="260032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64" name="Text Box 4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85725</xdr:colOff>
      <xdr:row>181</xdr:row>
      <xdr:rowOff>240194</xdr:rowOff>
    </xdr:to>
    <xdr:sp macro="" textlink="">
      <xdr:nvSpPr>
        <xdr:cNvPr id="5865" name="Text Box 6"/>
        <xdr:cNvSpPr txBox="1">
          <a:spLocks noChangeArrowheads="1"/>
        </xdr:cNvSpPr>
      </xdr:nvSpPr>
      <xdr:spPr bwMode="auto">
        <a:xfrm>
          <a:off x="1209675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66" name="Text Box 4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85725</xdr:colOff>
      <xdr:row>181</xdr:row>
      <xdr:rowOff>240194</xdr:rowOff>
    </xdr:to>
    <xdr:sp macro="" textlink="">
      <xdr:nvSpPr>
        <xdr:cNvPr id="5867" name="Text Box 6"/>
        <xdr:cNvSpPr txBox="1">
          <a:spLocks noChangeArrowheads="1"/>
        </xdr:cNvSpPr>
      </xdr:nvSpPr>
      <xdr:spPr bwMode="auto">
        <a:xfrm>
          <a:off x="0" y="52177950"/>
          <a:ext cx="85725" cy="67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68" name="Text Box 4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85725</xdr:colOff>
      <xdr:row>179</xdr:row>
      <xdr:rowOff>106844</xdr:rowOff>
    </xdr:to>
    <xdr:sp macro="" textlink="">
      <xdr:nvSpPr>
        <xdr:cNvPr id="5869" name="Text Box 6"/>
        <xdr:cNvSpPr txBox="1">
          <a:spLocks noChangeArrowheads="1"/>
        </xdr:cNvSpPr>
      </xdr:nvSpPr>
      <xdr:spPr bwMode="auto">
        <a:xfrm>
          <a:off x="3829050" y="52177950"/>
          <a:ext cx="85725" cy="154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114300</xdr:rowOff>
    </xdr:to>
    <xdr:sp macro="" textlink="">
      <xdr:nvSpPr>
        <xdr:cNvPr id="5870" name="Text Box 4"/>
        <xdr:cNvSpPr txBox="1">
          <a:spLocks noChangeArrowheads="1"/>
        </xdr:cNvSpPr>
      </xdr:nvSpPr>
      <xdr:spPr bwMode="auto">
        <a:xfrm>
          <a:off x="314325" y="52177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114300</xdr:rowOff>
    </xdr:to>
    <xdr:sp macro="" textlink="">
      <xdr:nvSpPr>
        <xdr:cNvPr id="5871" name="Text Box 4"/>
        <xdr:cNvSpPr txBox="1">
          <a:spLocks noChangeArrowheads="1"/>
        </xdr:cNvSpPr>
      </xdr:nvSpPr>
      <xdr:spPr bwMode="auto">
        <a:xfrm>
          <a:off x="314325" y="521779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104774</xdr:rowOff>
    </xdr:to>
    <xdr:sp macro="" textlink="">
      <xdr:nvSpPr>
        <xdr:cNvPr id="5872" name="Text Box 4"/>
        <xdr:cNvSpPr txBox="1">
          <a:spLocks noChangeArrowheads="1"/>
        </xdr:cNvSpPr>
      </xdr:nvSpPr>
      <xdr:spPr bwMode="auto">
        <a:xfrm>
          <a:off x="314325" y="52177950"/>
          <a:ext cx="857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104774</xdr:rowOff>
    </xdr:to>
    <xdr:sp macro="" textlink="">
      <xdr:nvSpPr>
        <xdr:cNvPr id="5873" name="Text Box 4"/>
        <xdr:cNvSpPr txBox="1">
          <a:spLocks noChangeArrowheads="1"/>
        </xdr:cNvSpPr>
      </xdr:nvSpPr>
      <xdr:spPr bwMode="auto">
        <a:xfrm>
          <a:off x="314325" y="52177950"/>
          <a:ext cx="857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104775</xdr:rowOff>
    </xdr:to>
    <xdr:sp macro="" textlink="">
      <xdr:nvSpPr>
        <xdr:cNvPr id="5874" name="Text Box 4"/>
        <xdr:cNvSpPr txBox="1">
          <a:spLocks noChangeArrowheads="1"/>
        </xdr:cNvSpPr>
      </xdr:nvSpPr>
      <xdr:spPr bwMode="auto">
        <a:xfrm>
          <a:off x="314325" y="52177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104775</xdr:rowOff>
    </xdr:to>
    <xdr:sp macro="" textlink="">
      <xdr:nvSpPr>
        <xdr:cNvPr id="5875" name="Text Box 4"/>
        <xdr:cNvSpPr txBox="1">
          <a:spLocks noChangeArrowheads="1"/>
        </xdr:cNvSpPr>
      </xdr:nvSpPr>
      <xdr:spPr bwMode="auto">
        <a:xfrm>
          <a:off x="314325" y="521779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116542</xdr:rowOff>
    </xdr:to>
    <xdr:sp macro="" textlink="">
      <xdr:nvSpPr>
        <xdr:cNvPr id="5876" name="Text Box 4"/>
        <xdr:cNvSpPr txBox="1">
          <a:spLocks noChangeArrowheads="1"/>
        </xdr:cNvSpPr>
      </xdr:nvSpPr>
      <xdr:spPr bwMode="auto">
        <a:xfrm>
          <a:off x="314325" y="52177950"/>
          <a:ext cx="85725" cy="16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116542</xdr:rowOff>
    </xdr:to>
    <xdr:sp macro="" textlink="">
      <xdr:nvSpPr>
        <xdr:cNvPr id="5877" name="Text Box 4"/>
        <xdr:cNvSpPr txBox="1">
          <a:spLocks noChangeArrowheads="1"/>
        </xdr:cNvSpPr>
      </xdr:nvSpPr>
      <xdr:spPr bwMode="auto">
        <a:xfrm>
          <a:off x="314325" y="52177950"/>
          <a:ext cx="85725" cy="164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112619</xdr:rowOff>
    </xdr:to>
    <xdr:sp macro="" textlink="">
      <xdr:nvSpPr>
        <xdr:cNvPr id="5878" name="Text Box 4"/>
        <xdr:cNvSpPr txBox="1">
          <a:spLocks noChangeArrowheads="1"/>
        </xdr:cNvSpPr>
      </xdr:nvSpPr>
      <xdr:spPr bwMode="auto">
        <a:xfrm>
          <a:off x="314325" y="52177950"/>
          <a:ext cx="85725" cy="1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178</xdr:row>
      <xdr:rowOff>0</xdr:rowOff>
    </xdr:from>
    <xdr:to>
      <xdr:col>0</xdr:col>
      <xdr:colOff>400050</xdr:colOff>
      <xdr:row>179</xdr:row>
      <xdr:rowOff>112619</xdr:rowOff>
    </xdr:to>
    <xdr:sp macro="" textlink="">
      <xdr:nvSpPr>
        <xdr:cNvPr id="5879" name="Text Box 4"/>
        <xdr:cNvSpPr txBox="1">
          <a:spLocks noChangeArrowheads="1"/>
        </xdr:cNvSpPr>
      </xdr:nvSpPr>
      <xdr:spPr bwMode="auto">
        <a:xfrm>
          <a:off x="314325" y="52177950"/>
          <a:ext cx="85725" cy="1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358636</xdr:colOff>
      <xdr:row>0</xdr:row>
      <xdr:rowOff>104542</xdr:rowOff>
    </xdr:from>
    <xdr:to>
      <xdr:col>2</xdr:col>
      <xdr:colOff>151006</xdr:colOff>
      <xdr:row>4</xdr:row>
      <xdr:rowOff>23232</xdr:rowOff>
    </xdr:to>
    <xdr:pic>
      <xdr:nvPicPr>
        <xdr:cNvPr id="5880" name="Imagen 5879" descr="C:\Users\ana\Pictures\ayuntamiento 2104-2018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636" y="104542"/>
          <a:ext cx="1000419" cy="76664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A325"/>
  <sheetViews>
    <sheetView topLeftCell="A241" workbookViewId="0">
      <selection activeCell="E5" sqref="E5"/>
    </sheetView>
  </sheetViews>
  <sheetFormatPr baseColWidth="10" defaultRowHeight="12"/>
  <cols>
    <col min="1" max="1" width="7.28515625" style="134" customWidth="1"/>
    <col min="2" max="2" width="9.42578125" style="124" customWidth="1"/>
    <col min="3" max="3" width="29.42578125" style="135" customWidth="1"/>
    <col min="4" max="16384" width="11.42578125" style="122"/>
  </cols>
  <sheetData>
    <row r="1" spans="1:3" ht="33" customHeight="1">
      <c r="A1" s="121" t="s">
        <v>1027</v>
      </c>
      <c r="B1" s="121" t="s">
        <v>1028</v>
      </c>
      <c r="C1" s="121" t="s">
        <v>1029</v>
      </c>
    </row>
    <row r="2" spans="1:3" ht="16.5" customHeight="1">
      <c r="A2" s="123">
        <v>1</v>
      </c>
      <c r="B2" s="124" t="s">
        <v>343</v>
      </c>
      <c r="C2" s="125" t="s">
        <v>344</v>
      </c>
    </row>
    <row r="3" spans="1:3" ht="16.5" customHeight="1">
      <c r="A3" s="123">
        <v>2</v>
      </c>
      <c r="B3" s="124" t="s">
        <v>345</v>
      </c>
      <c r="C3" s="125" t="s">
        <v>346</v>
      </c>
    </row>
    <row r="4" spans="1:3" ht="29.25" customHeight="1">
      <c r="A4" s="123">
        <v>3</v>
      </c>
      <c r="B4" s="124" t="s">
        <v>347</v>
      </c>
      <c r="C4" s="125" t="s">
        <v>348</v>
      </c>
    </row>
    <row r="5" spans="1:3" ht="16.5" customHeight="1">
      <c r="A5" s="123">
        <v>4</v>
      </c>
      <c r="B5" s="124" t="s">
        <v>349</v>
      </c>
      <c r="C5" s="125" t="s">
        <v>350</v>
      </c>
    </row>
    <row r="6" spans="1:3" ht="29.25" customHeight="1">
      <c r="A6" s="123">
        <v>5</v>
      </c>
      <c r="B6" s="124" t="s">
        <v>351</v>
      </c>
      <c r="C6" s="125" t="s">
        <v>352</v>
      </c>
    </row>
    <row r="7" spans="1:3" ht="29.25" customHeight="1">
      <c r="A7" s="123">
        <v>6</v>
      </c>
      <c r="B7" s="124" t="s">
        <v>353</v>
      </c>
      <c r="C7" s="125" t="s">
        <v>354</v>
      </c>
    </row>
    <row r="8" spans="1:3" ht="29.25" customHeight="1">
      <c r="A8" s="123">
        <v>7</v>
      </c>
      <c r="B8" s="124" t="s">
        <v>831</v>
      </c>
      <c r="C8" s="125" t="s">
        <v>355</v>
      </c>
    </row>
    <row r="9" spans="1:3" ht="29.25" customHeight="1">
      <c r="A9" s="123">
        <v>8</v>
      </c>
      <c r="B9" s="124" t="s">
        <v>356</v>
      </c>
      <c r="C9" s="125" t="s">
        <v>357</v>
      </c>
    </row>
    <row r="10" spans="1:3" ht="29.25" customHeight="1">
      <c r="A10" s="123">
        <v>9</v>
      </c>
      <c r="B10" s="124" t="s">
        <v>358</v>
      </c>
      <c r="C10" s="125" t="s">
        <v>359</v>
      </c>
    </row>
    <row r="11" spans="1:3" ht="29.25" customHeight="1">
      <c r="A11" s="123">
        <v>10</v>
      </c>
      <c r="B11" s="124" t="s">
        <v>360</v>
      </c>
      <c r="C11" s="125" t="s">
        <v>361</v>
      </c>
    </row>
    <row r="12" spans="1:3" ht="28.5" customHeight="1">
      <c r="A12" s="123">
        <v>11</v>
      </c>
      <c r="B12" s="124" t="s">
        <v>832</v>
      </c>
      <c r="C12" s="125" t="s">
        <v>362</v>
      </c>
    </row>
    <row r="13" spans="1:3" ht="29.25" customHeight="1">
      <c r="A13" s="123">
        <v>12</v>
      </c>
      <c r="B13" s="124" t="s">
        <v>363</v>
      </c>
      <c r="C13" s="125" t="s">
        <v>364</v>
      </c>
    </row>
    <row r="14" spans="1:3" ht="29.25" customHeight="1">
      <c r="A14" s="123">
        <v>13</v>
      </c>
      <c r="B14" s="124" t="s">
        <v>365</v>
      </c>
      <c r="C14" s="125" t="s">
        <v>366</v>
      </c>
    </row>
    <row r="15" spans="1:3" ht="29.25" customHeight="1">
      <c r="A15" s="123">
        <v>14</v>
      </c>
      <c r="B15" s="124" t="s">
        <v>367</v>
      </c>
      <c r="C15" s="125" t="s">
        <v>368</v>
      </c>
    </row>
    <row r="16" spans="1:3" ht="39.75" customHeight="1">
      <c r="A16" s="123">
        <v>15</v>
      </c>
      <c r="B16" s="124" t="s">
        <v>369</v>
      </c>
      <c r="C16" s="125" t="s">
        <v>370</v>
      </c>
    </row>
    <row r="17" spans="1:3" ht="29.25" customHeight="1">
      <c r="A17" s="123">
        <v>16</v>
      </c>
      <c r="B17" s="124" t="s">
        <v>371</v>
      </c>
      <c r="C17" s="125" t="s">
        <v>372</v>
      </c>
    </row>
    <row r="18" spans="1:3" ht="29.25" customHeight="1">
      <c r="A18" s="123">
        <v>17</v>
      </c>
      <c r="B18" s="124" t="s">
        <v>373</v>
      </c>
      <c r="C18" s="125" t="s">
        <v>374</v>
      </c>
    </row>
    <row r="19" spans="1:3" ht="29.25" customHeight="1">
      <c r="A19" s="123">
        <v>18</v>
      </c>
      <c r="B19" s="124" t="s">
        <v>375</v>
      </c>
      <c r="C19" s="125" t="s">
        <v>376</v>
      </c>
    </row>
    <row r="20" spans="1:3" ht="29.25" customHeight="1">
      <c r="A20" s="123">
        <v>19</v>
      </c>
      <c r="B20" s="124" t="s">
        <v>377</v>
      </c>
      <c r="C20" s="125" t="s">
        <v>378</v>
      </c>
    </row>
    <row r="21" spans="1:3" ht="29.25" customHeight="1">
      <c r="A21" s="123">
        <v>20</v>
      </c>
      <c r="B21" s="124" t="s">
        <v>379</v>
      </c>
      <c r="C21" s="125" t="s">
        <v>380</v>
      </c>
    </row>
    <row r="22" spans="1:3" ht="29.25" customHeight="1">
      <c r="A22" s="123">
        <v>21</v>
      </c>
      <c r="B22" s="124" t="s">
        <v>381</v>
      </c>
      <c r="C22" s="125" t="s">
        <v>382</v>
      </c>
    </row>
    <row r="23" spans="1:3" ht="29.25" customHeight="1">
      <c r="A23" s="123">
        <v>22</v>
      </c>
      <c r="B23" s="124" t="s">
        <v>833</v>
      </c>
      <c r="C23" s="125" t="s">
        <v>383</v>
      </c>
    </row>
    <row r="24" spans="1:3" ht="16.5" customHeight="1">
      <c r="A24" s="123">
        <v>23</v>
      </c>
      <c r="B24" s="124" t="s">
        <v>384</v>
      </c>
      <c r="C24" s="125" t="s">
        <v>385</v>
      </c>
    </row>
    <row r="25" spans="1:3" ht="16.5" customHeight="1">
      <c r="A25" s="123">
        <v>24</v>
      </c>
      <c r="B25" s="124" t="s">
        <v>386</v>
      </c>
      <c r="C25" s="125" t="s">
        <v>387</v>
      </c>
    </row>
    <row r="26" spans="1:3" ht="16.5" customHeight="1">
      <c r="A26" s="123">
        <v>25</v>
      </c>
      <c r="B26" s="124" t="s">
        <v>388</v>
      </c>
      <c r="C26" s="125" t="s">
        <v>389</v>
      </c>
    </row>
    <row r="27" spans="1:3" ht="16.5" customHeight="1">
      <c r="A27" s="123">
        <v>26</v>
      </c>
      <c r="B27" s="124" t="s">
        <v>390</v>
      </c>
      <c r="C27" s="125" t="s">
        <v>391</v>
      </c>
    </row>
    <row r="28" spans="1:3" ht="16.5" customHeight="1">
      <c r="A28" s="123">
        <v>27</v>
      </c>
      <c r="B28" s="124" t="s">
        <v>392</v>
      </c>
      <c r="C28" s="125" t="s">
        <v>393</v>
      </c>
    </row>
    <row r="29" spans="1:3" ht="16.5" customHeight="1">
      <c r="A29" s="123">
        <v>28</v>
      </c>
      <c r="B29" s="124" t="s">
        <v>394</v>
      </c>
      <c r="C29" s="125" t="s">
        <v>395</v>
      </c>
    </row>
    <row r="30" spans="1:3" ht="16.5" customHeight="1">
      <c r="A30" s="123">
        <v>29</v>
      </c>
      <c r="B30" s="124" t="s">
        <v>396</v>
      </c>
      <c r="C30" s="125" t="s">
        <v>397</v>
      </c>
    </row>
    <row r="31" spans="1:3" ht="16.5" customHeight="1">
      <c r="A31" s="123">
        <v>30</v>
      </c>
      <c r="B31" s="124" t="s">
        <v>398</v>
      </c>
      <c r="C31" s="125" t="s">
        <v>399</v>
      </c>
    </row>
    <row r="32" spans="1:3" ht="16.5" customHeight="1">
      <c r="A32" s="123">
        <v>31</v>
      </c>
      <c r="B32" s="124" t="s">
        <v>400</v>
      </c>
      <c r="C32" s="125" t="s">
        <v>401</v>
      </c>
    </row>
    <row r="33" spans="1:3" ht="16.5" customHeight="1">
      <c r="A33" s="123">
        <v>32</v>
      </c>
      <c r="B33" s="124" t="s">
        <v>402</v>
      </c>
      <c r="C33" s="125" t="s">
        <v>403</v>
      </c>
    </row>
    <row r="34" spans="1:3" ht="16.5" customHeight="1">
      <c r="A34" s="123">
        <v>33</v>
      </c>
      <c r="B34" s="124" t="s">
        <v>404</v>
      </c>
      <c r="C34" s="125" t="s">
        <v>405</v>
      </c>
    </row>
    <row r="35" spans="1:3" ht="16.5" customHeight="1">
      <c r="A35" s="123">
        <v>34</v>
      </c>
      <c r="B35" s="124" t="s">
        <v>834</v>
      </c>
      <c r="C35" s="125" t="s">
        <v>406</v>
      </c>
    </row>
    <row r="36" spans="1:3" ht="16.5" customHeight="1">
      <c r="A36" s="123">
        <v>35</v>
      </c>
      <c r="B36" s="124" t="s">
        <v>407</v>
      </c>
      <c r="C36" s="125" t="s">
        <v>408</v>
      </c>
    </row>
    <row r="37" spans="1:3" ht="16.5" customHeight="1">
      <c r="A37" s="123">
        <v>36</v>
      </c>
      <c r="B37" s="124" t="s">
        <v>409</v>
      </c>
      <c r="C37" s="125" t="s">
        <v>410</v>
      </c>
    </row>
    <row r="38" spans="1:3" ht="29.25" customHeight="1">
      <c r="A38" s="123">
        <v>37</v>
      </c>
      <c r="B38" s="124" t="s">
        <v>411</v>
      </c>
      <c r="C38" s="125" t="s">
        <v>412</v>
      </c>
    </row>
    <row r="39" spans="1:3" ht="29.25" customHeight="1">
      <c r="A39" s="123">
        <v>38</v>
      </c>
      <c r="B39" s="124" t="s">
        <v>413</v>
      </c>
      <c r="C39" s="125" t="s">
        <v>414</v>
      </c>
    </row>
    <row r="40" spans="1:3" ht="29.25" customHeight="1">
      <c r="A40" s="123">
        <v>39</v>
      </c>
      <c r="B40" s="124" t="s">
        <v>415</v>
      </c>
      <c r="C40" s="125" t="s">
        <v>416</v>
      </c>
    </row>
    <row r="41" spans="1:3" ht="29.25" customHeight="1">
      <c r="A41" s="123">
        <v>40</v>
      </c>
      <c r="B41" s="124" t="s">
        <v>417</v>
      </c>
      <c r="C41" s="125" t="s">
        <v>418</v>
      </c>
    </row>
    <row r="42" spans="1:3" ht="29.25" customHeight="1">
      <c r="A42" s="123">
        <v>41</v>
      </c>
      <c r="B42" s="124" t="s">
        <v>419</v>
      </c>
      <c r="C42" s="125" t="s">
        <v>420</v>
      </c>
    </row>
    <row r="43" spans="1:3" ht="29.25" customHeight="1">
      <c r="A43" s="123">
        <v>42</v>
      </c>
      <c r="B43" s="124" t="s">
        <v>421</v>
      </c>
      <c r="C43" s="125" t="s">
        <v>422</v>
      </c>
    </row>
    <row r="44" spans="1:3" ht="16.5" customHeight="1">
      <c r="A44" s="123">
        <v>43</v>
      </c>
      <c r="B44" s="124" t="s">
        <v>423</v>
      </c>
      <c r="C44" s="125" t="s">
        <v>424</v>
      </c>
    </row>
    <row r="45" spans="1:3" ht="16.5" customHeight="1">
      <c r="A45" s="123">
        <v>44</v>
      </c>
      <c r="B45" s="124" t="s">
        <v>425</v>
      </c>
      <c r="C45" s="125" t="s">
        <v>426</v>
      </c>
    </row>
    <row r="46" spans="1:3" ht="29.25" customHeight="1">
      <c r="A46" s="123">
        <v>45</v>
      </c>
      <c r="B46" s="124" t="s">
        <v>427</v>
      </c>
      <c r="C46" s="125" t="s">
        <v>428</v>
      </c>
    </row>
    <row r="47" spans="1:3" ht="29.25" customHeight="1">
      <c r="A47" s="123">
        <v>46</v>
      </c>
      <c r="B47" s="124" t="s">
        <v>429</v>
      </c>
      <c r="C47" s="125" t="s">
        <v>430</v>
      </c>
    </row>
    <row r="48" spans="1:3" ht="16.5" customHeight="1">
      <c r="A48" s="123">
        <v>47</v>
      </c>
      <c r="B48" s="124" t="s">
        <v>431</v>
      </c>
      <c r="C48" s="125" t="s">
        <v>432</v>
      </c>
    </row>
    <row r="49" spans="1:4" ht="29.25" customHeight="1">
      <c r="A49" s="123">
        <v>48</v>
      </c>
      <c r="B49" s="124" t="s">
        <v>433</v>
      </c>
      <c r="C49" s="125" t="s">
        <v>434</v>
      </c>
    </row>
    <row r="50" spans="1:4" ht="29.25" customHeight="1">
      <c r="A50" s="123">
        <v>49</v>
      </c>
      <c r="B50" s="124" t="s">
        <v>435</v>
      </c>
      <c r="C50" s="125" t="s">
        <v>436</v>
      </c>
    </row>
    <row r="51" spans="1:4" ht="29.25" customHeight="1">
      <c r="A51" s="123">
        <v>50</v>
      </c>
      <c r="B51" s="124" t="s">
        <v>437</v>
      </c>
      <c r="C51" s="125" t="s">
        <v>438</v>
      </c>
      <c r="D51" s="122" t="s">
        <v>1030</v>
      </c>
    </row>
    <row r="52" spans="1:4" ht="29.25" customHeight="1">
      <c r="A52" s="123">
        <v>51</v>
      </c>
      <c r="B52" s="124" t="s">
        <v>439</v>
      </c>
      <c r="C52" s="125" t="s">
        <v>440</v>
      </c>
    </row>
    <row r="53" spans="1:4" ht="29.25" customHeight="1">
      <c r="A53" s="123">
        <v>52</v>
      </c>
      <c r="B53" s="124" t="s">
        <v>441</v>
      </c>
      <c r="C53" s="125" t="s">
        <v>442</v>
      </c>
    </row>
    <row r="54" spans="1:4" ht="29.25" customHeight="1">
      <c r="A54" s="123">
        <v>53</v>
      </c>
      <c r="B54" s="124" t="s">
        <v>443</v>
      </c>
      <c r="C54" s="125" t="s">
        <v>444</v>
      </c>
    </row>
    <row r="55" spans="1:4" ht="29.25" customHeight="1">
      <c r="A55" s="123">
        <v>54</v>
      </c>
      <c r="B55" s="124" t="s">
        <v>445</v>
      </c>
      <c r="C55" s="125" t="s">
        <v>446</v>
      </c>
    </row>
    <row r="56" spans="1:4" ht="16.5" customHeight="1">
      <c r="A56" s="123">
        <v>55</v>
      </c>
      <c r="B56" s="124" t="s">
        <v>447</v>
      </c>
      <c r="C56" s="125" t="s">
        <v>448</v>
      </c>
    </row>
    <row r="57" spans="1:4" ht="16.5" customHeight="1">
      <c r="A57" s="123">
        <v>56</v>
      </c>
      <c r="B57" s="124" t="s">
        <v>449</v>
      </c>
      <c r="C57" s="125" t="s">
        <v>450</v>
      </c>
    </row>
    <row r="58" spans="1:4" ht="16.5" customHeight="1">
      <c r="A58" s="123">
        <v>57</v>
      </c>
      <c r="B58" s="124" t="s">
        <v>451</v>
      </c>
      <c r="C58" s="125" t="s">
        <v>452</v>
      </c>
    </row>
    <row r="59" spans="1:4" ht="16.5" customHeight="1">
      <c r="A59" s="123">
        <v>58</v>
      </c>
      <c r="B59" s="124" t="s">
        <v>453</v>
      </c>
      <c r="C59" s="125" t="s">
        <v>454</v>
      </c>
    </row>
    <row r="60" spans="1:4" ht="16.5" customHeight="1">
      <c r="A60" s="123">
        <v>59</v>
      </c>
      <c r="B60" s="124" t="s">
        <v>455</v>
      </c>
      <c r="C60" s="125" t="s">
        <v>456</v>
      </c>
    </row>
    <row r="61" spans="1:4" ht="16.5" customHeight="1">
      <c r="A61" s="123">
        <v>60</v>
      </c>
      <c r="B61" s="124" t="s">
        <v>457</v>
      </c>
      <c r="C61" s="125" t="s">
        <v>458</v>
      </c>
    </row>
    <row r="62" spans="1:4" ht="16.5" customHeight="1">
      <c r="A62" s="123">
        <v>61</v>
      </c>
      <c r="B62" s="124" t="s">
        <v>459</v>
      </c>
      <c r="C62" s="125" t="s">
        <v>460</v>
      </c>
    </row>
    <row r="63" spans="1:4" ht="16.5" customHeight="1">
      <c r="A63" s="123">
        <v>62</v>
      </c>
      <c r="B63" s="124" t="s">
        <v>461</v>
      </c>
      <c r="C63" s="125" t="s">
        <v>462</v>
      </c>
    </row>
    <row r="64" spans="1:4" ht="29.25" customHeight="1">
      <c r="A64" s="123">
        <v>63</v>
      </c>
      <c r="B64" s="124" t="s">
        <v>463</v>
      </c>
      <c r="C64" s="125" t="s">
        <v>464</v>
      </c>
    </row>
    <row r="65" spans="1:3" ht="29.25" customHeight="1">
      <c r="A65" s="123">
        <v>64</v>
      </c>
      <c r="B65" s="124" t="s">
        <v>465</v>
      </c>
      <c r="C65" s="125" t="s">
        <v>466</v>
      </c>
    </row>
    <row r="66" spans="1:3" ht="29.25" customHeight="1">
      <c r="A66" s="123">
        <v>65</v>
      </c>
      <c r="B66" s="124" t="s">
        <v>467</v>
      </c>
      <c r="C66" s="125" t="s">
        <v>468</v>
      </c>
    </row>
    <row r="67" spans="1:3" ht="29.25" customHeight="1">
      <c r="A67" s="123">
        <v>66</v>
      </c>
      <c r="B67" s="124" t="s">
        <v>469</v>
      </c>
      <c r="C67" s="125" t="s">
        <v>470</v>
      </c>
    </row>
    <row r="68" spans="1:3" ht="16.5" customHeight="1">
      <c r="A68" s="123">
        <v>67</v>
      </c>
      <c r="B68" s="124" t="s">
        <v>471</v>
      </c>
      <c r="C68" s="125" t="s">
        <v>472</v>
      </c>
    </row>
    <row r="69" spans="1:3" ht="29.25" customHeight="1">
      <c r="A69" s="123">
        <v>68</v>
      </c>
      <c r="B69" s="124" t="s">
        <v>473</v>
      </c>
      <c r="C69" s="125" t="s">
        <v>474</v>
      </c>
    </row>
    <row r="70" spans="1:3" ht="29.25" customHeight="1">
      <c r="A70" s="123">
        <v>69</v>
      </c>
      <c r="B70" s="124" t="s">
        <v>475</v>
      </c>
      <c r="C70" s="125" t="s">
        <v>476</v>
      </c>
    </row>
    <row r="71" spans="1:3" ht="29.25" customHeight="1">
      <c r="A71" s="123">
        <v>70</v>
      </c>
      <c r="B71" s="124" t="s">
        <v>477</v>
      </c>
      <c r="C71" s="125" t="s">
        <v>478</v>
      </c>
    </row>
    <row r="72" spans="1:3" ht="29.25" customHeight="1">
      <c r="A72" s="123">
        <v>71</v>
      </c>
      <c r="B72" s="124" t="s">
        <v>479</v>
      </c>
      <c r="C72" s="125" t="s">
        <v>480</v>
      </c>
    </row>
    <row r="73" spans="1:3" ht="29.25" customHeight="1">
      <c r="A73" s="123">
        <v>72</v>
      </c>
      <c r="B73" s="124" t="s">
        <v>481</v>
      </c>
      <c r="C73" s="125" t="s">
        <v>482</v>
      </c>
    </row>
    <row r="74" spans="1:3" ht="29.25" customHeight="1">
      <c r="A74" s="123">
        <v>73</v>
      </c>
      <c r="B74" s="124" t="s">
        <v>483</v>
      </c>
      <c r="C74" s="125" t="s">
        <v>484</v>
      </c>
    </row>
    <row r="75" spans="1:3" ht="29.25" customHeight="1">
      <c r="A75" s="123">
        <v>74</v>
      </c>
      <c r="B75" s="124" t="s">
        <v>485</v>
      </c>
      <c r="C75" s="125" t="s">
        <v>486</v>
      </c>
    </row>
    <row r="76" spans="1:3" ht="29.25" customHeight="1">
      <c r="A76" s="123">
        <v>75</v>
      </c>
      <c r="B76" s="124" t="s">
        <v>487</v>
      </c>
      <c r="C76" s="125" t="s">
        <v>488</v>
      </c>
    </row>
    <row r="77" spans="1:3" ht="29.25" customHeight="1">
      <c r="A77" s="123">
        <v>76</v>
      </c>
      <c r="B77" s="124" t="s">
        <v>489</v>
      </c>
      <c r="C77" s="125" t="s">
        <v>490</v>
      </c>
    </row>
    <row r="78" spans="1:3" ht="29.25" customHeight="1">
      <c r="A78" s="123">
        <v>77</v>
      </c>
      <c r="B78" s="124" t="s">
        <v>491</v>
      </c>
      <c r="C78" s="125" t="s">
        <v>492</v>
      </c>
    </row>
    <row r="79" spans="1:3" ht="29.25" customHeight="1">
      <c r="A79" s="123">
        <v>78</v>
      </c>
      <c r="B79" s="124" t="s">
        <v>493</v>
      </c>
      <c r="C79" s="125" t="s">
        <v>494</v>
      </c>
    </row>
    <row r="80" spans="1:3" ht="29.25" customHeight="1">
      <c r="A80" s="123">
        <v>79</v>
      </c>
      <c r="B80" s="124" t="s">
        <v>495</v>
      </c>
      <c r="C80" s="125" t="s">
        <v>496</v>
      </c>
    </row>
    <row r="81" spans="1:3" ht="29.25" customHeight="1">
      <c r="A81" s="123">
        <v>80</v>
      </c>
      <c r="B81" s="124" t="s">
        <v>497</v>
      </c>
      <c r="C81" s="125" t="s">
        <v>498</v>
      </c>
    </row>
    <row r="82" spans="1:3" ht="29.25" customHeight="1">
      <c r="A82" s="123">
        <v>81</v>
      </c>
      <c r="B82" s="124" t="s">
        <v>499</v>
      </c>
      <c r="C82" s="125" t="s">
        <v>500</v>
      </c>
    </row>
    <row r="83" spans="1:3" ht="29.25" customHeight="1">
      <c r="A83" s="123">
        <v>82</v>
      </c>
      <c r="B83" s="124" t="s">
        <v>501</v>
      </c>
      <c r="C83" s="125" t="s">
        <v>502</v>
      </c>
    </row>
    <row r="84" spans="1:3" ht="29.25" customHeight="1">
      <c r="A84" s="123">
        <v>83</v>
      </c>
      <c r="B84" s="124" t="s">
        <v>503</v>
      </c>
      <c r="C84" s="125" t="s">
        <v>504</v>
      </c>
    </row>
    <row r="85" spans="1:3" ht="29.25" customHeight="1">
      <c r="A85" s="123">
        <v>84</v>
      </c>
      <c r="B85" s="124" t="s">
        <v>505</v>
      </c>
      <c r="C85" s="125" t="s">
        <v>506</v>
      </c>
    </row>
    <row r="86" spans="1:3" ht="29.25" customHeight="1">
      <c r="A86" s="123">
        <v>85</v>
      </c>
      <c r="B86" s="124" t="s">
        <v>507</v>
      </c>
      <c r="C86" s="125" t="s">
        <v>508</v>
      </c>
    </row>
    <row r="87" spans="1:3" ht="29.25" customHeight="1">
      <c r="A87" s="123">
        <v>86</v>
      </c>
      <c r="B87" s="124" t="s">
        <v>509</v>
      </c>
      <c r="C87" s="125" t="s">
        <v>510</v>
      </c>
    </row>
    <row r="88" spans="1:3" ht="29.25" customHeight="1">
      <c r="A88" s="123">
        <v>87</v>
      </c>
      <c r="B88" s="124" t="s">
        <v>511</v>
      </c>
      <c r="C88" s="125" t="s">
        <v>512</v>
      </c>
    </row>
    <row r="89" spans="1:3" ht="29.25" customHeight="1">
      <c r="A89" s="123">
        <v>88</v>
      </c>
      <c r="B89" s="124" t="s">
        <v>513</v>
      </c>
      <c r="C89" s="125" t="s">
        <v>514</v>
      </c>
    </row>
    <row r="90" spans="1:3" ht="29.25" customHeight="1">
      <c r="A90" s="123">
        <v>89</v>
      </c>
      <c r="B90" s="124" t="s">
        <v>515</v>
      </c>
      <c r="C90" s="125" t="s">
        <v>516</v>
      </c>
    </row>
    <row r="91" spans="1:3" ht="29.25" customHeight="1">
      <c r="A91" s="123">
        <v>90</v>
      </c>
      <c r="B91" s="124" t="s">
        <v>517</v>
      </c>
      <c r="C91" s="125" t="s">
        <v>518</v>
      </c>
    </row>
    <row r="92" spans="1:3" ht="29.25" customHeight="1">
      <c r="A92" s="123">
        <v>91</v>
      </c>
      <c r="B92" s="124" t="s">
        <v>519</v>
      </c>
      <c r="C92" s="125" t="s">
        <v>520</v>
      </c>
    </row>
    <row r="93" spans="1:3" ht="29.25" customHeight="1">
      <c r="A93" s="123">
        <v>92</v>
      </c>
      <c r="B93" s="124" t="s">
        <v>521</v>
      </c>
      <c r="C93" s="125" t="s">
        <v>522</v>
      </c>
    </row>
    <row r="94" spans="1:3" ht="29.25" customHeight="1">
      <c r="A94" s="123">
        <v>93</v>
      </c>
      <c r="B94" s="124" t="s">
        <v>523</v>
      </c>
      <c r="C94" s="125" t="s">
        <v>524</v>
      </c>
    </row>
    <row r="95" spans="1:3" ht="29.25" customHeight="1">
      <c r="A95" s="123">
        <v>94</v>
      </c>
      <c r="B95" s="124" t="s">
        <v>525</v>
      </c>
      <c r="C95" s="125" t="s">
        <v>526</v>
      </c>
    </row>
    <row r="96" spans="1:3" ht="29.25" customHeight="1">
      <c r="A96" s="123">
        <v>95</v>
      </c>
      <c r="B96" s="124" t="s">
        <v>527</v>
      </c>
      <c r="C96" s="125" t="s">
        <v>528</v>
      </c>
    </row>
    <row r="97" spans="1:3" ht="29.25" customHeight="1">
      <c r="A97" s="123">
        <v>96</v>
      </c>
      <c r="B97" s="124" t="s">
        <v>529</v>
      </c>
      <c r="C97" s="125" t="s">
        <v>530</v>
      </c>
    </row>
    <row r="98" spans="1:3" ht="29.25" customHeight="1">
      <c r="A98" s="123">
        <v>97</v>
      </c>
      <c r="B98" s="124" t="s">
        <v>531</v>
      </c>
      <c r="C98" s="125" t="s">
        <v>532</v>
      </c>
    </row>
    <row r="99" spans="1:3" ht="29.25" customHeight="1">
      <c r="A99" s="123">
        <v>98</v>
      </c>
      <c r="B99" s="124" t="s">
        <v>533</v>
      </c>
      <c r="C99" s="125" t="s">
        <v>534</v>
      </c>
    </row>
    <row r="100" spans="1:3" ht="29.25" customHeight="1">
      <c r="A100" s="123">
        <v>99</v>
      </c>
      <c r="B100" s="124" t="s">
        <v>535</v>
      </c>
      <c r="C100" s="125" t="s">
        <v>536</v>
      </c>
    </row>
    <row r="101" spans="1:3" ht="29.25" customHeight="1">
      <c r="A101" s="123">
        <v>100</v>
      </c>
      <c r="B101" s="124" t="s">
        <v>537</v>
      </c>
      <c r="C101" s="125" t="s">
        <v>538</v>
      </c>
    </row>
    <row r="102" spans="1:3" ht="29.25" customHeight="1">
      <c r="A102" s="123">
        <v>101</v>
      </c>
      <c r="B102" s="124" t="s">
        <v>539</v>
      </c>
      <c r="C102" s="125" t="s">
        <v>540</v>
      </c>
    </row>
    <row r="103" spans="1:3" ht="29.25" customHeight="1">
      <c r="A103" s="123">
        <v>102</v>
      </c>
      <c r="B103" s="124" t="s">
        <v>541</v>
      </c>
      <c r="C103" s="125" t="s">
        <v>542</v>
      </c>
    </row>
    <row r="104" spans="1:3" ht="29.25" customHeight="1">
      <c r="A104" s="123">
        <v>103</v>
      </c>
      <c r="B104" s="124" t="s">
        <v>543</v>
      </c>
      <c r="C104" s="125" t="s">
        <v>544</v>
      </c>
    </row>
    <row r="105" spans="1:3" ht="29.25" customHeight="1">
      <c r="A105" s="123">
        <v>104</v>
      </c>
      <c r="B105" s="124" t="s">
        <v>545</v>
      </c>
      <c r="C105" s="125" t="s">
        <v>546</v>
      </c>
    </row>
    <row r="106" spans="1:3" ht="29.25" customHeight="1">
      <c r="A106" s="123">
        <v>105</v>
      </c>
      <c r="B106" s="124" t="s">
        <v>547</v>
      </c>
      <c r="C106" s="125" t="s">
        <v>548</v>
      </c>
    </row>
    <row r="107" spans="1:3" ht="29.25" customHeight="1">
      <c r="A107" s="123">
        <v>106</v>
      </c>
      <c r="B107" s="124" t="s">
        <v>549</v>
      </c>
      <c r="C107" s="125" t="s">
        <v>550</v>
      </c>
    </row>
    <row r="108" spans="1:3" ht="29.25" customHeight="1">
      <c r="A108" s="123">
        <v>107</v>
      </c>
      <c r="B108" s="124" t="s">
        <v>551</v>
      </c>
      <c r="C108" s="125" t="s">
        <v>552</v>
      </c>
    </row>
    <row r="109" spans="1:3" ht="29.25" customHeight="1">
      <c r="A109" s="123">
        <v>108</v>
      </c>
      <c r="B109" s="124" t="s">
        <v>553</v>
      </c>
      <c r="C109" s="125" t="s">
        <v>554</v>
      </c>
    </row>
    <row r="110" spans="1:3" ht="29.25" customHeight="1">
      <c r="A110" s="123">
        <v>109</v>
      </c>
      <c r="B110" s="124" t="s">
        <v>555</v>
      </c>
      <c r="C110" s="125" t="s">
        <v>556</v>
      </c>
    </row>
    <row r="111" spans="1:3" ht="16.5" customHeight="1">
      <c r="A111" s="123">
        <v>110</v>
      </c>
      <c r="B111" s="124" t="s">
        <v>557</v>
      </c>
      <c r="C111" s="125" t="s">
        <v>558</v>
      </c>
    </row>
    <row r="112" spans="1:3" ht="16.5" customHeight="1">
      <c r="A112" s="123">
        <v>111</v>
      </c>
      <c r="B112" s="124" t="s">
        <v>559</v>
      </c>
      <c r="C112" s="125" t="s">
        <v>560</v>
      </c>
    </row>
    <row r="113" spans="1:3 16351:16355" ht="16.5" customHeight="1">
      <c r="A113" s="123">
        <v>112</v>
      </c>
      <c r="B113" s="124" t="s">
        <v>561</v>
      </c>
      <c r="C113" s="125" t="s">
        <v>562</v>
      </c>
    </row>
    <row r="114" spans="1:3 16351:16355" ht="16.5" customHeight="1">
      <c r="A114" s="123">
        <v>113</v>
      </c>
      <c r="B114" s="124" t="s">
        <v>563</v>
      </c>
      <c r="C114" s="125" t="s">
        <v>564</v>
      </c>
      <c r="XDW114" s="123"/>
      <c r="XDX114" s="124"/>
      <c r="XDY114" s="125"/>
      <c r="XDZ114" s="129"/>
      <c r="XEA114" s="128"/>
    </row>
    <row r="115" spans="1:3 16351:16355" ht="29.25" customHeight="1">
      <c r="A115" s="123">
        <v>114</v>
      </c>
      <c r="B115" s="124" t="s">
        <v>565</v>
      </c>
      <c r="C115" s="125" t="s">
        <v>566</v>
      </c>
    </row>
    <row r="116" spans="1:3 16351:16355" ht="16.5" customHeight="1">
      <c r="A116" s="123">
        <v>115</v>
      </c>
      <c r="B116" s="124" t="s">
        <v>567</v>
      </c>
      <c r="C116" s="125" t="s">
        <v>568</v>
      </c>
    </row>
    <row r="117" spans="1:3 16351:16355" ht="16.5" customHeight="1">
      <c r="A117" s="123">
        <v>116</v>
      </c>
      <c r="B117" s="124" t="s">
        <v>569</v>
      </c>
      <c r="C117" s="125" t="s">
        <v>570</v>
      </c>
    </row>
    <row r="118" spans="1:3 16351:16355" ht="16.5" customHeight="1">
      <c r="A118" s="123">
        <v>117</v>
      </c>
      <c r="B118" s="124" t="s">
        <v>571</v>
      </c>
      <c r="C118" s="125" t="s">
        <v>572</v>
      </c>
    </row>
    <row r="119" spans="1:3 16351:16355" ht="16.5" customHeight="1">
      <c r="A119" s="123">
        <v>118</v>
      </c>
      <c r="B119" s="124" t="s">
        <v>573</v>
      </c>
      <c r="C119" s="125" t="s">
        <v>574</v>
      </c>
    </row>
    <row r="120" spans="1:3 16351:16355" ht="16.5" customHeight="1">
      <c r="A120" s="123">
        <v>119</v>
      </c>
      <c r="B120" s="124" t="s">
        <v>575</v>
      </c>
      <c r="C120" s="125" t="s">
        <v>576</v>
      </c>
    </row>
    <row r="121" spans="1:3 16351:16355" ht="16.5" customHeight="1">
      <c r="A121" s="123">
        <v>120</v>
      </c>
      <c r="B121" s="124" t="s">
        <v>577</v>
      </c>
      <c r="C121" s="125" t="s">
        <v>1031</v>
      </c>
    </row>
    <row r="122" spans="1:3 16351:16355" ht="16.5" customHeight="1">
      <c r="A122" s="123">
        <v>121</v>
      </c>
      <c r="B122" s="124" t="s">
        <v>578</v>
      </c>
      <c r="C122" s="125" t="s">
        <v>579</v>
      </c>
    </row>
    <row r="123" spans="1:3 16351:16355" ht="16.5" customHeight="1">
      <c r="A123" s="123">
        <v>122</v>
      </c>
      <c r="B123" s="124" t="s">
        <v>580</v>
      </c>
      <c r="C123" s="125" t="s">
        <v>581</v>
      </c>
    </row>
    <row r="124" spans="1:3 16351:16355" ht="16.5" customHeight="1">
      <c r="A124" s="123">
        <v>123</v>
      </c>
      <c r="B124" s="124" t="s">
        <v>582</v>
      </c>
      <c r="C124" s="125" t="s">
        <v>583</v>
      </c>
    </row>
    <row r="125" spans="1:3 16351:16355" ht="16.5" customHeight="1">
      <c r="A125" s="123">
        <v>124</v>
      </c>
      <c r="B125" s="124" t="s">
        <v>584</v>
      </c>
      <c r="C125" s="125" t="s">
        <v>585</v>
      </c>
    </row>
    <row r="126" spans="1:3 16351:16355" ht="16.5" customHeight="1">
      <c r="A126" s="123">
        <v>125</v>
      </c>
      <c r="B126" s="124" t="s">
        <v>586</v>
      </c>
      <c r="C126" s="125" t="s">
        <v>587</v>
      </c>
    </row>
    <row r="127" spans="1:3 16351:16355" ht="16.5" customHeight="1">
      <c r="A127" s="123">
        <v>126</v>
      </c>
      <c r="B127" s="124" t="s">
        <v>588</v>
      </c>
      <c r="C127" s="125" t="s">
        <v>589</v>
      </c>
    </row>
    <row r="128" spans="1:3 16351:16355" ht="16.5" customHeight="1">
      <c r="A128" s="123">
        <v>127</v>
      </c>
      <c r="B128" s="124" t="s">
        <v>590</v>
      </c>
      <c r="C128" s="125" t="s">
        <v>591</v>
      </c>
    </row>
    <row r="129" spans="1:3" ht="16.5" customHeight="1">
      <c r="A129" s="123">
        <v>128</v>
      </c>
      <c r="B129" s="124" t="s">
        <v>592</v>
      </c>
      <c r="C129" s="125" t="s">
        <v>593</v>
      </c>
    </row>
    <row r="130" spans="1:3" ht="16.5" customHeight="1">
      <c r="A130" s="123">
        <v>129</v>
      </c>
      <c r="B130" s="124" t="s">
        <v>594</v>
      </c>
      <c r="C130" s="125" t="s">
        <v>595</v>
      </c>
    </row>
    <row r="131" spans="1:3" ht="16.5" customHeight="1">
      <c r="A131" s="123">
        <v>130</v>
      </c>
      <c r="B131" s="124" t="s">
        <v>835</v>
      </c>
      <c r="C131" s="125" t="s">
        <v>596</v>
      </c>
    </row>
    <row r="132" spans="1:3" ht="16.5" customHeight="1">
      <c r="A132" s="123">
        <v>131</v>
      </c>
      <c r="B132" s="124" t="s">
        <v>597</v>
      </c>
      <c r="C132" s="125" t="s">
        <v>598</v>
      </c>
    </row>
    <row r="133" spans="1:3" ht="16.5" customHeight="1">
      <c r="A133" s="123">
        <v>132</v>
      </c>
      <c r="B133" s="124" t="s">
        <v>599</v>
      </c>
      <c r="C133" s="125" t="s">
        <v>600</v>
      </c>
    </row>
    <row r="134" spans="1:3" ht="16.5" customHeight="1">
      <c r="A134" s="123">
        <v>133</v>
      </c>
      <c r="B134" s="124" t="s">
        <v>601</v>
      </c>
      <c r="C134" s="125" t="s">
        <v>602</v>
      </c>
    </row>
    <row r="135" spans="1:3" ht="16.5" customHeight="1">
      <c r="A135" s="123">
        <v>134</v>
      </c>
      <c r="B135" s="124" t="s">
        <v>603</v>
      </c>
      <c r="C135" s="125" t="s">
        <v>604</v>
      </c>
    </row>
    <row r="136" spans="1:3" ht="16.5" customHeight="1">
      <c r="A136" s="123">
        <v>135</v>
      </c>
      <c r="B136" s="124" t="s">
        <v>605</v>
      </c>
      <c r="C136" s="125" t="s">
        <v>606</v>
      </c>
    </row>
    <row r="137" spans="1:3" ht="16.5" customHeight="1">
      <c r="A137" s="123">
        <v>136</v>
      </c>
      <c r="B137" s="124" t="s">
        <v>607</v>
      </c>
      <c r="C137" s="125" t="s">
        <v>608</v>
      </c>
    </row>
    <row r="138" spans="1:3" ht="16.5" customHeight="1">
      <c r="A138" s="123">
        <v>137</v>
      </c>
      <c r="B138" s="124" t="s">
        <v>609</v>
      </c>
      <c r="C138" s="125" t="s">
        <v>610</v>
      </c>
    </row>
    <row r="139" spans="1:3" ht="29.25" customHeight="1">
      <c r="A139" s="123">
        <v>138</v>
      </c>
      <c r="B139" s="124" t="s">
        <v>611</v>
      </c>
      <c r="C139" s="125" t="s">
        <v>612</v>
      </c>
    </row>
    <row r="140" spans="1:3" ht="29.25" customHeight="1">
      <c r="A140" s="123">
        <v>139</v>
      </c>
      <c r="B140" s="124" t="s">
        <v>613</v>
      </c>
      <c r="C140" s="125" t="s">
        <v>614</v>
      </c>
    </row>
    <row r="141" spans="1:3" ht="29.25" customHeight="1">
      <c r="A141" s="123">
        <v>140</v>
      </c>
      <c r="B141" s="124" t="s">
        <v>836</v>
      </c>
      <c r="C141" s="125" t="s">
        <v>615</v>
      </c>
    </row>
    <row r="142" spans="1:3" ht="29.25" customHeight="1">
      <c r="A142" s="123">
        <v>141</v>
      </c>
      <c r="B142" s="124" t="s">
        <v>616</v>
      </c>
      <c r="C142" s="125" t="s">
        <v>617</v>
      </c>
    </row>
    <row r="143" spans="1:3" ht="29.25" customHeight="1">
      <c r="A143" s="123">
        <v>142</v>
      </c>
      <c r="B143" s="124" t="s">
        <v>618</v>
      </c>
      <c r="C143" s="125" t="s">
        <v>619</v>
      </c>
    </row>
    <row r="144" spans="1:3" ht="29.25" customHeight="1">
      <c r="A144" s="123">
        <v>143</v>
      </c>
      <c r="B144" s="124" t="s">
        <v>620</v>
      </c>
      <c r="C144" s="125" t="s">
        <v>621</v>
      </c>
    </row>
    <row r="145" spans="1:3" ht="29.25" customHeight="1">
      <c r="A145" s="123">
        <v>144</v>
      </c>
      <c r="B145" s="124" t="s">
        <v>622</v>
      </c>
      <c r="C145" s="125" t="s">
        <v>623</v>
      </c>
    </row>
    <row r="146" spans="1:3" ht="29.25" customHeight="1">
      <c r="A146" s="123">
        <v>145</v>
      </c>
      <c r="B146" s="124" t="s">
        <v>837</v>
      </c>
      <c r="C146" s="125" t="s">
        <v>624</v>
      </c>
    </row>
    <row r="147" spans="1:3" ht="29.25" customHeight="1">
      <c r="A147" s="123">
        <v>146</v>
      </c>
      <c r="B147" s="124" t="s">
        <v>625</v>
      </c>
      <c r="C147" s="125" t="s">
        <v>626</v>
      </c>
    </row>
    <row r="148" spans="1:3" ht="29.25" customHeight="1">
      <c r="A148" s="123">
        <v>147</v>
      </c>
      <c r="B148" s="124" t="s">
        <v>627</v>
      </c>
      <c r="C148" s="125" t="s">
        <v>628</v>
      </c>
    </row>
    <row r="149" spans="1:3" ht="29.25" customHeight="1">
      <c r="A149" s="123">
        <v>148</v>
      </c>
      <c r="B149" s="124" t="s">
        <v>629</v>
      </c>
      <c r="C149" s="125" t="s">
        <v>630</v>
      </c>
    </row>
    <row r="150" spans="1:3" ht="29.25" customHeight="1">
      <c r="A150" s="123">
        <v>149</v>
      </c>
      <c r="B150" s="124" t="s">
        <v>631</v>
      </c>
      <c r="C150" s="125" t="s">
        <v>632</v>
      </c>
    </row>
    <row r="151" spans="1:3" ht="29.25" customHeight="1">
      <c r="A151" s="123">
        <v>150</v>
      </c>
      <c r="B151" s="124" t="s">
        <v>633</v>
      </c>
      <c r="C151" s="125" t="s">
        <v>634</v>
      </c>
    </row>
    <row r="152" spans="1:3" ht="29.25" customHeight="1">
      <c r="A152" s="123">
        <v>151</v>
      </c>
      <c r="B152" s="124" t="s">
        <v>635</v>
      </c>
      <c r="C152" s="125" t="s">
        <v>636</v>
      </c>
    </row>
    <row r="153" spans="1:3" ht="29.25" customHeight="1">
      <c r="A153" s="123">
        <v>152</v>
      </c>
      <c r="B153" s="124" t="s">
        <v>637</v>
      </c>
      <c r="C153" s="125" t="s">
        <v>638</v>
      </c>
    </row>
    <row r="154" spans="1:3" ht="29.25" customHeight="1">
      <c r="A154" s="123">
        <v>153</v>
      </c>
      <c r="B154" s="124" t="s">
        <v>639</v>
      </c>
      <c r="C154" s="125" t="s">
        <v>640</v>
      </c>
    </row>
    <row r="155" spans="1:3" ht="29.25" customHeight="1">
      <c r="A155" s="123">
        <v>154</v>
      </c>
      <c r="B155" s="124" t="s">
        <v>641</v>
      </c>
      <c r="C155" s="125" t="s">
        <v>642</v>
      </c>
    </row>
    <row r="156" spans="1:3" ht="29.25" customHeight="1">
      <c r="A156" s="123">
        <v>155</v>
      </c>
      <c r="B156" s="124" t="s">
        <v>643</v>
      </c>
      <c r="C156" s="125" t="s">
        <v>644</v>
      </c>
    </row>
    <row r="157" spans="1:3" ht="29.25" customHeight="1">
      <c r="A157" s="123">
        <v>156</v>
      </c>
      <c r="B157" s="124" t="s">
        <v>645</v>
      </c>
      <c r="C157" s="125" t="s">
        <v>646</v>
      </c>
    </row>
    <row r="158" spans="1:3" ht="29.25" customHeight="1">
      <c r="A158" s="123">
        <v>157</v>
      </c>
      <c r="B158" s="124" t="s">
        <v>647</v>
      </c>
      <c r="C158" s="125" t="s">
        <v>648</v>
      </c>
    </row>
    <row r="159" spans="1:3" ht="29.25" customHeight="1">
      <c r="A159" s="123">
        <v>158</v>
      </c>
      <c r="B159" s="124" t="s">
        <v>649</v>
      </c>
      <c r="C159" s="125" t="s">
        <v>650</v>
      </c>
    </row>
    <row r="160" spans="1:3" ht="29.25" customHeight="1">
      <c r="A160" s="123">
        <v>159</v>
      </c>
      <c r="B160" s="124" t="s">
        <v>838</v>
      </c>
      <c r="C160" s="125" t="s">
        <v>651</v>
      </c>
    </row>
    <row r="161" spans="1:3" ht="29.25" customHeight="1">
      <c r="A161" s="123">
        <v>160</v>
      </c>
      <c r="B161" s="124" t="s">
        <v>652</v>
      </c>
      <c r="C161" s="125" t="s">
        <v>653</v>
      </c>
    </row>
    <row r="162" spans="1:3" ht="29.25" customHeight="1">
      <c r="A162" s="123">
        <v>161</v>
      </c>
      <c r="B162" s="124" t="s">
        <v>654</v>
      </c>
      <c r="C162" s="125" t="s">
        <v>655</v>
      </c>
    </row>
    <row r="163" spans="1:3" ht="29.25" customHeight="1">
      <c r="A163" s="123">
        <v>162</v>
      </c>
      <c r="B163" s="124" t="s">
        <v>656</v>
      </c>
      <c r="C163" s="125" t="s">
        <v>657</v>
      </c>
    </row>
    <row r="164" spans="1:3" ht="29.25" customHeight="1">
      <c r="A164" s="123">
        <v>163</v>
      </c>
      <c r="B164" s="124" t="s">
        <v>658</v>
      </c>
      <c r="C164" s="125" t="s">
        <v>659</v>
      </c>
    </row>
    <row r="165" spans="1:3" ht="29.25" customHeight="1">
      <c r="A165" s="123">
        <v>164</v>
      </c>
      <c r="B165" s="124" t="s">
        <v>660</v>
      </c>
      <c r="C165" s="125" t="s">
        <v>661</v>
      </c>
    </row>
    <row r="166" spans="1:3" ht="29.25" customHeight="1">
      <c r="A166" s="123">
        <v>165</v>
      </c>
      <c r="B166" s="124" t="s">
        <v>839</v>
      </c>
      <c r="C166" s="125" t="s">
        <v>662</v>
      </c>
    </row>
    <row r="167" spans="1:3" ht="29.25" customHeight="1">
      <c r="A167" s="123">
        <v>166</v>
      </c>
      <c r="B167" s="124" t="s">
        <v>663</v>
      </c>
      <c r="C167" s="125" t="s">
        <v>664</v>
      </c>
    </row>
    <row r="168" spans="1:3" ht="29.25" customHeight="1">
      <c r="A168" s="123">
        <v>167</v>
      </c>
      <c r="B168" s="124" t="s">
        <v>665</v>
      </c>
      <c r="C168" s="125" t="s">
        <v>666</v>
      </c>
    </row>
    <row r="169" spans="1:3" ht="29.25" customHeight="1">
      <c r="A169" s="123">
        <v>168</v>
      </c>
      <c r="B169" s="124" t="s">
        <v>667</v>
      </c>
      <c r="C169" s="125" t="s">
        <v>668</v>
      </c>
    </row>
    <row r="170" spans="1:3" ht="29.25" customHeight="1">
      <c r="A170" s="123">
        <v>169</v>
      </c>
      <c r="B170" s="124" t="s">
        <v>669</v>
      </c>
      <c r="C170" s="125" t="s">
        <v>670</v>
      </c>
    </row>
    <row r="171" spans="1:3" ht="29.25" customHeight="1">
      <c r="A171" s="123">
        <v>170</v>
      </c>
      <c r="B171" s="124" t="s">
        <v>671</v>
      </c>
      <c r="C171" s="125" t="s">
        <v>672</v>
      </c>
    </row>
    <row r="172" spans="1:3" ht="29.25" customHeight="1">
      <c r="A172" s="123">
        <v>171</v>
      </c>
      <c r="B172" s="124" t="s">
        <v>840</v>
      </c>
      <c r="C172" s="125" t="s">
        <v>673</v>
      </c>
    </row>
    <row r="173" spans="1:3" ht="29.25" customHeight="1">
      <c r="A173" s="123">
        <v>172</v>
      </c>
      <c r="B173" s="124" t="s">
        <v>674</v>
      </c>
      <c r="C173" s="125" t="s">
        <v>675</v>
      </c>
    </row>
    <row r="174" spans="1:3" ht="29.25" customHeight="1">
      <c r="A174" s="123">
        <v>173</v>
      </c>
      <c r="B174" s="124" t="s">
        <v>676</v>
      </c>
      <c r="C174" s="125" t="s">
        <v>677</v>
      </c>
    </row>
    <row r="175" spans="1:3" ht="29.25" customHeight="1">
      <c r="A175" s="123">
        <v>174</v>
      </c>
      <c r="B175" s="124" t="s">
        <v>678</v>
      </c>
      <c r="C175" s="125" t="s">
        <v>679</v>
      </c>
    </row>
    <row r="176" spans="1:3" ht="16.5" customHeight="1">
      <c r="A176" s="123">
        <v>175</v>
      </c>
      <c r="B176" s="124" t="s">
        <v>680</v>
      </c>
      <c r="C176" s="125" t="s">
        <v>681</v>
      </c>
    </row>
    <row r="177" spans="1:3 16271:16355" ht="16.5" customHeight="1">
      <c r="A177" s="123">
        <v>176</v>
      </c>
      <c r="B177" s="124" t="s">
        <v>682</v>
      </c>
      <c r="C177" s="125" t="s">
        <v>683</v>
      </c>
      <c r="XDM177" s="123"/>
      <c r="XDN177" s="124"/>
      <c r="XDO177" s="125"/>
      <c r="XDP177" s="129"/>
      <c r="XDQ177" s="128"/>
      <c r="XDW177" s="123"/>
      <c r="XDX177" s="124"/>
      <c r="XDY177" s="125"/>
      <c r="XDZ177" s="126"/>
      <c r="XEA177" s="126"/>
    </row>
    <row r="178" spans="1:3 16271:16355" ht="16.5" customHeight="1">
      <c r="A178" s="123">
        <v>177</v>
      </c>
      <c r="B178" s="124" t="s">
        <v>684</v>
      </c>
      <c r="C178" s="125" t="s">
        <v>685</v>
      </c>
      <c r="XDW178" s="123"/>
      <c r="XDX178" s="124"/>
      <c r="XDY178" s="125"/>
      <c r="XDZ178" s="129"/>
      <c r="XEA178" s="128"/>
    </row>
    <row r="179" spans="1:3 16271:16355" ht="16.5" customHeight="1">
      <c r="A179" s="123">
        <v>178</v>
      </c>
      <c r="B179" s="124" t="s">
        <v>686</v>
      </c>
      <c r="C179" s="125" t="s">
        <v>687</v>
      </c>
      <c r="XDM179" s="123"/>
      <c r="XDN179" s="124"/>
      <c r="XDO179" s="125"/>
      <c r="XDP179" s="129"/>
      <c r="XDQ179" s="128"/>
      <c r="XDW179" s="123"/>
      <c r="XDX179" s="124"/>
      <c r="XDY179" s="125"/>
      <c r="XDZ179" s="126"/>
      <c r="XEA179" s="126"/>
    </row>
    <row r="180" spans="1:3 16271:16355" ht="16.5" customHeight="1">
      <c r="A180" s="123">
        <v>179</v>
      </c>
      <c r="B180" s="124" t="s">
        <v>688</v>
      </c>
      <c r="C180" s="125" t="s">
        <v>689</v>
      </c>
      <c r="XDC180" s="123"/>
      <c r="XDD180" s="124"/>
      <c r="XDE180" s="125"/>
      <c r="XDF180" s="129"/>
      <c r="XDG180" s="128"/>
      <c r="XDM180" s="123"/>
      <c r="XDN180" s="124"/>
      <c r="XDO180" s="125"/>
      <c r="XDP180" s="126"/>
      <c r="XDQ180" s="126"/>
      <c r="XDW180" s="123"/>
      <c r="XDX180" s="124"/>
      <c r="XDY180" s="125"/>
    </row>
    <row r="181" spans="1:3 16271:16355" ht="16.5" customHeight="1">
      <c r="A181" s="123">
        <v>180</v>
      </c>
      <c r="B181" s="124" t="s">
        <v>690</v>
      </c>
      <c r="C181" s="125" t="s">
        <v>691</v>
      </c>
      <c r="XCS181" s="123"/>
      <c r="XCT181" s="124"/>
      <c r="XCU181" s="125"/>
      <c r="XCV181" s="129"/>
      <c r="XCW181" s="128"/>
      <c r="XDC181" s="123"/>
      <c r="XDD181" s="124"/>
      <c r="XDE181" s="125"/>
      <c r="XDF181" s="126"/>
      <c r="XDG181" s="126"/>
      <c r="XDM181" s="123"/>
      <c r="XDN181" s="124"/>
      <c r="XDO181" s="125"/>
      <c r="XDW181" s="123"/>
      <c r="XDX181" s="124"/>
      <c r="XDY181" s="125"/>
      <c r="XDZ181" s="126"/>
    </row>
    <row r="182" spans="1:3 16271:16355" ht="16.5" customHeight="1">
      <c r="A182" s="123">
        <v>181</v>
      </c>
      <c r="B182" s="124" t="s">
        <v>692</v>
      </c>
      <c r="C182" s="125" t="s">
        <v>693</v>
      </c>
      <c r="XCI182" s="123"/>
      <c r="XCJ182" s="124"/>
      <c r="XCK182" s="125"/>
      <c r="XCL182" s="129"/>
      <c r="XCM182" s="128"/>
      <c r="XCS182" s="123"/>
      <c r="XCT182" s="124"/>
      <c r="XCU182" s="125"/>
      <c r="XCV182" s="126"/>
      <c r="XCW182" s="126"/>
      <c r="XDC182" s="123"/>
      <c r="XDD182" s="124"/>
      <c r="XDE182" s="125"/>
      <c r="XDM182" s="123"/>
      <c r="XDN182" s="124"/>
      <c r="XDO182" s="125"/>
      <c r="XDP182" s="126"/>
      <c r="XDW182" s="123"/>
      <c r="XDX182" s="124"/>
      <c r="XDY182" s="125"/>
      <c r="XDZ182" s="127"/>
      <c r="XEA182" s="127"/>
    </row>
    <row r="183" spans="1:3 16271:16355" ht="16.5" customHeight="1">
      <c r="A183" s="123">
        <v>182</v>
      </c>
      <c r="B183" s="124" t="s">
        <v>694</v>
      </c>
      <c r="C183" s="125" t="s">
        <v>695</v>
      </c>
      <c r="XBY183" s="123"/>
      <c r="XBZ183" s="124"/>
      <c r="XCA183" s="125"/>
      <c r="XCB183" s="129"/>
      <c r="XCC183" s="128"/>
      <c r="XCI183" s="123"/>
      <c r="XCJ183" s="124"/>
      <c r="XCK183" s="125"/>
      <c r="XCL183" s="126"/>
      <c r="XCM183" s="126"/>
      <c r="XCS183" s="123"/>
      <c r="XCT183" s="124"/>
      <c r="XCU183" s="125"/>
      <c r="XDC183" s="123"/>
      <c r="XDD183" s="124"/>
      <c r="XDE183" s="125"/>
      <c r="XDF183" s="126"/>
      <c r="XDM183" s="123"/>
      <c r="XDN183" s="124"/>
      <c r="XDO183" s="125"/>
      <c r="XDP183" s="127"/>
      <c r="XDQ183" s="127"/>
      <c r="XDW183" s="123"/>
      <c r="XDX183" s="124"/>
      <c r="XDY183" s="125"/>
      <c r="XDZ183" s="127"/>
      <c r="XEA183" s="127"/>
    </row>
    <row r="184" spans="1:3 16271:16355" ht="16.5" customHeight="1">
      <c r="A184" s="123">
        <v>183</v>
      </c>
      <c r="B184" s="124" t="s">
        <v>696</v>
      </c>
      <c r="C184" s="125" t="s">
        <v>697</v>
      </c>
      <c r="XBO184" s="123"/>
      <c r="XBP184" s="124"/>
      <c r="XBQ184" s="125"/>
      <c r="XBR184" s="129"/>
      <c r="XBS184" s="128"/>
      <c r="XBY184" s="123"/>
      <c r="XBZ184" s="124"/>
      <c r="XCA184" s="125"/>
      <c r="XCB184" s="126"/>
      <c r="XCC184" s="126"/>
      <c r="XCI184" s="123"/>
      <c r="XCJ184" s="124"/>
      <c r="XCK184" s="125"/>
      <c r="XCS184" s="123"/>
      <c r="XCT184" s="124"/>
      <c r="XCU184" s="125"/>
      <c r="XCV184" s="126"/>
      <c r="XDC184" s="123"/>
      <c r="XDD184" s="124"/>
      <c r="XDE184" s="125"/>
      <c r="XDF184" s="127"/>
      <c r="XDG184" s="127"/>
      <c r="XDM184" s="123"/>
      <c r="XDN184" s="124"/>
      <c r="XDO184" s="125"/>
      <c r="XDP184" s="127"/>
      <c r="XDQ184" s="127"/>
      <c r="XDW184" s="123"/>
      <c r="XDX184" s="124"/>
      <c r="XDY184" s="125"/>
    </row>
    <row r="185" spans="1:3 16271:16355" ht="16.5" customHeight="1">
      <c r="A185" s="123">
        <v>184</v>
      </c>
      <c r="B185" s="124" t="s">
        <v>698</v>
      </c>
      <c r="C185" s="125" t="s">
        <v>699</v>
      </c>
      <c r="XBE185" s="123"/>
      <c r="XBF185" s="124"/>
      <c r="XBG185" s="125"/>
      <c r="XBH185" s="129"/>
      <c r="XBI185" s="128"/>
      <c r="XBO185" s="123"/>
      <c r="XBP185" s="124"/>
      <c r="XBQ185" s="125"/>
      <c r="XBR185" s="126"/>
      <c r="XBS185" s="126"/>
      <c r="XBY185" s="123"/>
      <c r="XBZ185" s="124"/>
      <c r="XCA185" s="125"/>
      <c r="XCI185" s="123"/>
      <c r="XCJ185" s="124"/>
      <c r="XCK185" s="125"/>
      <c r="XCL185" s="126"/>
      <c r="XCS185" s="123"/>
      <c r="XCT185" s="124"/>
      <c r="XCU185" s="125"/>
      <c r="XCV185" s="127"/>
      <c r="XCW185" s="127"/>
      <c r="XDC185" s="123"/>
      <c r="XDD185" s="124"/>
      <c r="XDE185" s="125"/>
      <c r="XDF185" s="127"/>
      <c r="XDG185" s="127"/>
      <c r="XDM185" s="123"/>
      <c r="XDN185" s="124"/>
      <c r="XDO185" s="125"/>
      <c r="XDW185" s="123"/>
      <c r="XDX185" s="124"/>
      <c r="XDY185" s="125"/>
    </row>
    <row r="186" spans="1:3 16271:16355" ht="16.5" customHeight="1">
      <c r="A186" s="123">
        <v>185</v>
      </c>
      <c r="B186" s="124" t="s">
        <v>700</v>
      </c>
      <c r="C186" s="125" t="s">
        <v>701</v>
      </c>
      <c r="XAU186" s="123"/>
      <c r="XAV186" s="124"/>
      <c r="XAW186" s="125"/>
      <c r="XAX186" s="129"/>
      <c r="XAY186" s="128"/>
      <c r="XBE186" s="123"/>
      <c r="XBF186" s="124"/>
      <c r="XBG186" s="125"/>
      <c r="XBH186" s="126"/>
      <c r="XBI186" s="126"/>
      <c r="XBO186" s="123"/>
      <c r="XBP186" s="124"/>
      <c r="XBQ186" s="125"/>
      <c r="XBY186" s="123"/>
      <c r="XBZ186" s="124"/>
      <c r="XCA186" s="125"/>
      <c r="XCB186" s="126"/>
      <c r="XCI186" s="123"/>
      <c r="XCJ186" s="124"/>
      <c r="XCK186" s="125"/>
      <c r="XCL186" s="127"/>
      <c r="XCM186" s="127"/>
      <c r="XCS186" s="123"/>
      <c r="XCT186" s="124"/>
      <c r="XCU186" s="125"/>
      <c r="XCV186" s="127"/>
      <c r="XCW186" s="127"/>
      <c r="XDC186" s="123"/>
      <c r="XDD186" s="124"/>
      <c r="XDE186" s="125"/>
      <c r="XDM186" s="123"/>
      <c r="XDN186" s="124"/>
      <c r="XDO186" s="125"/>
      <c r="XDW186" s="123"/>
      <c r="XDX186" s="124"/>
      <c r="XDY186" s="125"/>
    </row>
    <row r="187" spans="1:3 16271:16355" ht="16.5" customHeight="1">
      <c r="A187" s="123">
        <v>186</v>
      </c>
      <c r="B187" s="124" t="s">
        <v>702</v>
      </c>
      <c r="C187" s="125" t="s">
        <v>703</v>
      </c>
    </row>
    <row r="188" spans="1:3 16271:16355" ht="16.5" customHeight="1">
      <c r="A188" s="123">
        <v>187</v>
      </c>
      <c r="B188" s="124" t="s">
        <v>704</v>
      </c>
      <c r="C188" s="125" t="s">
        <v>705</v>
      </c>
    </row>
    <row r="189" spans="1:3 16271:16355" ht="16.5" customHeight="1">
      <c r="A189" s="123">
        <v>188</v>
      </c>
      <c r="B189" s="124" t="s">
        <v>706</v>
      </c>
      <c r="C189" s="125" t="s">
        <v>707</v>
      </c>
      <c r="XBE189" s="123"/>
      <c r="XBF189" s="124"/>
      <c r="XBG189" s="125"/>
      <c r="XBH189" s="129"/>
      <c r="XBI189" s="128"/>
      <c r="XBO189" s="123"/>
      <c r="XBP189" s="124"/>
      <c r="XBQ189" s="125"/>
      <c r="XBR189" s="126"/>
      <c r="XBS189" s="126"/>
      <c r="XBY189" s="123"/>
      <c r="XBZ189" s="124"/>
      <c r="XCA189" s="125"/>
      <c r="XCI189" s="123"/>
      <c r="XCJ189" s="124"/>
      <c r="XCK189" s="125"/>
      <c r="XCL189" s="126"/>
      <c r="XCS189" s="123"/>
      <c r="XCT189" s="124"/>
      <c r="XCU189" s="125"/>
      <c r="XCV189" s="127"/>
      <c r="XCW189" s="127"/>
      <c r="XDC189" s="123"/>
      <c r="XDD189" s="124"/>
      <c r="XDE189" s="125"/>
      <c r="XDF189" s="127"/>
      <c r="XDG189" s="127"/>
      <c r="XDM189" s="123"/>
      <c r="XDN189" s="124"/>
      <c r="XDO189" s="125"/>
      <c r="XDW189" s="123"/>
      <c r="XDX189" s="124"/>
      <c r="XDY189" s="125"/>
    </row>
    <row r="190" spans="1:3 16271:16355" ht="16.5" customHeight="1">
      <c r="A190" s="123">
        <v>189</v>
      </c>
      <c r="B190" s="124" t="s">
        <v>708</v>
      </c>
      <c r="C190" s="125" t="s">
        <v>709</v>
      </c>
    </row>
    <row r="191" spans="1:3 16271:16355" ht="16.5" customHeight="1">
      <c r="A191" s="123">
        <v>190</v>
      </c>
      <c r="B191" s="124" t="s">
        <v>710</v>
      </c>
      <c r="C191" s="125" t="s">
        <v>711</v>
      </c>
    </row>
    <row r="192" spans="1:3 16271:16355" ht="16.5" customHeight="1">
      <c r="A192" s="123">
        <v>191</v>
      </c>
      <c r="B192" s="124" t="s">
        <v>712</v>
      </c>
      <c r="C192" s="125" t="s">
        <v>713</v>
      </c>
      <c r="XBO192" s="123"/>
      <c r="XBP192" s="124"/>
      <c r="XBQ192" s="125"/>
      <c r="XBR192" s="129"/>
      <c r="XBS192" s="128"/>
      <c r="XBY192" s="123"/>
      <c r="XBZ192" s="124"/>
      <c r="XCA192" s="125"/>
      <c r="XCB192" s="126"/>
      <c r="XCC192" s="126"/>
      <c r="XCI192" s="123"/>
      <c r="XCJ192" s="124"/>
      <c r="XCK192" s="125"/>
      <c r="XCS192" s="123"/>
      <c r="XCT192" s="124"/>
      <c r="XCU192" s="125"/>
      <c r="XCV192" s="126"/>
      <c r="XDC192" s="123"/>
      <c r="XDD192" s="124"/>
      <c r="XDE192" s="125"/>
      <c r="XDF192" s="127"/>
      <c r="XDG192" s="127"/>
      <c r="XDM192" s="123"/>
      <c r="XDN192" s="124"/>
      <c r="XDO192" s="125"/>
      <c r="XDP192" s="127"/>
      <c r="XDQ192" s="127"/>
      <c r="XDW192" s="123"/>
      <c r="XDX192" s="124"/>
      <c r="XDY192" s="125"/>
    </row>
    <row r="193" spans="1:3 16321:16354" ht="16.5" customHeight="1">
      <c r="A193" s="123">
        <v>192</v>
      </c>
      <c r="B193" s="124" t="s">
        <v>714</v>
      </c>
      <c r="C193" s="125" t="s">
        <v>715</v>
      </c>
    </row>
    <row r="194" spans="1:3 16321:16354" ht="16.5" customHeight="1">
      <c r="A194" s="123">
        <v>193</v>
      </c>
      <c r="B194" s="124" t="s">
        <v>716</v>
      </c>
      <c r="C194" s="125" t="s">
        <v>717</v>
      </c>
    </row>
    <row r="195" spans="1:3 16321:16354" ht="16.5" customHeight="1">
      <c r="A195" s="123">
        <v>194</v>
      </c>
      <c r="B195" s="124" t="s">
        <v>718</v>
      </c>
      <c r="C195" s="125" t="s">
        <v>719</v>
      </c>
      <c r="XCS195" s="123"/>
      <c r="XCT195" s="124"/>
      <c r="XCU195" s="125"/>
      <c r="XCV195" s="129"/>
      <c r="XCW195" s="128"/>
      <c r="XDC195" s="123"/>
      <c r="XDD195" s="124"/>
      <c r="XDE195" s="125"/>
      <c r="XDF195" s="126"/>
      <c r="XDG195" s="126"/>
      <c r="XDM195" s="123"/>
      <c r="XDN195" s="124"/>
      <c r="XDO195" s="125"/>
      <c r="XDW195" s="123"/>
      <c r="XDX195" s="124"/>
      <c r="XDY195" s="125"/>
      <c r="XDZ195" s="126"/>
    </row>
    <row r="196" spans="1:3 16321:16354" ht="16.5" customHeight="1">
      <c r="A196" s="123">
        <v>195</v>
      </c>
      <c r="B196" s="124" t="s">
        <v>720</v>
      </c>
      <c r="C196" s="125" t="s">
        <v>721</v>
      </c>
    </row>
    <row r="197" spans="1:3 16321:16354" ht="29.25" customHeight="1">
      <c r="A197" s="123">
        <v>196</v>
      </c>
      <c r="B197" s="124" t="s">
        <v>722</v>
      </c>
      <c r="C197" s="125" t="s">
        <v>723</v>
      </c>
    </row>
    <row r="198" spans="1:3 16321:16354" ht="29.25" customHeight="1">
      <c r="A198" s="123">
        <v>197</v>
      </c>
      <c r="B198" s="124" t="s">
        <v>724</v>
      </c>
      <c r="C198" s="125" t="s">
        <v>725</v>
      </c>
    </row>
    <row r="199" spans="1:3 16321:16354" ht="29.25" customHeight="1">
      <c r="A199" s="123">
        <v>198</v>
      </c>
      <c r="B199" s="124" t="s">
        <v>726</v>
      </c>
      <c r="C199" s="125" t="s">
        <v>727</v>
      </c>
    </row>
    <row r="200" spans="1:3 16321:16354" ht="29.25" customHeight="1">
      <c r="A200" s="123">
        <v>199</v>
      </c>
      <c r="B200" s="124" t="s">
        <v>728</v>
      </c>
      <c r="C200" s="125" t="s">
        <v>729</v>
      </c>
    </row>
    <row r="201" spans="1:3 16321:16354" ht="29.25" customHeight="1">
      <c r="A201" s="123">
        <v>200</v>
      </c>
      <c r="B201" s="124" t="s">
        <v>730</v>
      </c>
      <c r="C201" s="125" t="s">
        <v>731</v>
      </c>
    </row>
    <row r="202" spans="1:3 16321:16354" ht="29.25" customHeight="1">
      <c r="A202" s="123">
        <v>201</v>
      </c>
      <c r="B202" s="124" t="s">
        <v>732</v>
      </c>
      <c r="C202" s="125" t="s">
        <v>733</v>
      </c>
    </row>
    <row r="203" spans="1:3 16321:16354" ht="29.25" customHeight="1">
      <c r="A203" s="123">
        <v>202</v>
      </c>
      <c r="B203" s="124" t="s">
        <v>734</v>
      </c>
      <c r="C203" s="125" t="s">
        <v>735</v>
      </c>
    </row>
    <row r="204" spans="1:3 16321:16354" ht="29.25" customHeight="1">
      <c r="A204" s="123">
        <v>203</v>
      </c>
      <c r="B204" s="124" t="s">
        <v>736</v>
      </c>
      <c r="C204" s="125" t="s">
        <v>737</v>
      </c>
    </row>
    <row r="205" spans="1:3 16321:16354" ht="29.25" customHeight="1">
      <c r="A205" s="123">
        <v>204</v>
      </c>
      <c r="B205" s="124" t="s">
        <v>738</v>
      </c>
      <c r="C205" s="125" t="s">
        <v>739</v>
      </c>
    </row>
    <row r="206" spans="1:3 16321:16354" ht="29.25" customHeight="1">
      <c r="A206" s="123">
        <v>205</v>
      </c>
      <c r="B206" s="124" t="s">
        <v>740</v>
      </c>
      <c r="C206" s="125" t="s">
        <v>741</v>
      </c>
    </row>
    <row r="207" spans="1:3 16321:16354" ht="29.25" customHeight="1">
      <c r="A207" s="123">
        <v>206</v>
      </c>
      <c r="B207" s="124" t="s">
        <v>742</v>
      </c>
      <c r="C207" s="125" t="s">
        <v>743</v>
      </c>
    </row>
    <row r="208" spans="1:3 16321:16354" ht="29.25" customHeight="1">
      <c r="A208" s="123">
        <v>207</v>
      </c>
      <c r="B208" s="124" t="s">
        <v>744</v>
      </c>
      <c r="C208" s="125" t="s">
        <v>745</v>
      </c>
    </row>
    <row r="209" spans="1:3" ht="29.25" customHeight="1">
      <c r="A209" s="123">
        <v>208</v>
      </c>
      <c r="B209" s="124" t="s">
        <v>746</v>
      </c>
      <c r="C209" s="125" t="s">
        <v>747</v>
      </c>
    </row>
    <row r="210" spans="1:3" ht="29.25" customHeight="1">
      <c r="A210" s="123">
        <v>209</v>
      </c>
      <c r="B210" s="124" t="s">
        <v>748</v>
      </c>
      <c r="C210" s="125" t="s">
        <v>749</v>
      </c>
    </row>
    <row r="211" spans="1:3" ht="29.25" customHeight="1">
      <c r="A211" s="123">
        <v>210</v>
      </c>
      <c r="B211" s="124" t="s">
        <v>841</v>
      </c>
      <c r="C211" s="125" t="s">
        <v>750</v>
      </c>
    </row>
    <row r="212" spans="1:3" ht="29.25" customHeight="1">
      <c r="A212" s="123">
        <v>211</v>
      </c>
      <c r="B212" s="124" t="s">
        <v>844</v>
      </c>
      <c r="C212" s="125" t="s">
        <v>751</v>
      </c>
    </row>
    <row r="213" spans="1:3" ht="29.25" customHeight="1">
      <c r="A213" s="123">
        <v>212</v>
      </c>
      <c r="B213" s="124" t="s">
        <v>752</v>
      </c>
      <c r="C213" s="125" t="s">
        <v>753</v>
      </c>
    </row>
    <row r="214" spans="1:3" ht="29.25" customHeight="1">
      <c r="A214" s="123">
        <v>213</v>
      </c>
      <c r="B214" s="124" t="s">
        <v>842</v>
      </c>
      <c r="C214" s="125" t="s">
        <v>754</v>
      </c>
    </row>
    <row r="215" spans="1:3" ht="29.25" customHeight="1">
      <c r="A215" s="123">
        <v>214</v>
      </c>
      <c r="B215" s="124" t="s">
        <v>755</v>
      </c>
      <c r="C215" s="125" t="s">
        <v>756</v>
      </c>
    </row>
    <row r="216" spans="1:3" ht="29.25" customHeight="1">
      <c r="A216" s="123">
        <v>215</v>
      </c>
      <c r="B216" s="124" t="s">
        <v>757</v>
      </c>
      <c r="C216" s="125" t="s">
        <v>758</v>
      </c>
    </row>
    <row r="217" spans="1:3" ht="29.25" customHeight="1">
      <c r="A217" s="123">
        <v>216</v>
      </c>
      <c r="B217" s="124" t="s">
        <v>759</v>
      </c>
      <c r="C217" s="125" t="s">
        <v>760</v>
      </c>
    </row>
    <row r="218" spans="1:3" ht="29.25" customHeight="1">
      <c r="A218" s="123">
        <v>217</v>
      </c>
      <c r="B218" s="124" t="s">
        <v>761</v>
      </c>
      <c r="C218" s="125" t="s">
        <v>762</v>
      </c>
    </row>
    <row r="219" spans="1:3" ht="16.5" customHeight="1">
      <c r="A219" s="123">
        <v>218</v>
      </c>
      <c r="B219" s="124" t="s">
        <v>763</v>
      </c>
      <c r="C219" s="125" t="s">
        <v>1032</v>
      </c>
    </row>
    <row r="220" spans="1:3" ht="29.25" customHeight="1">
      <c r="A220" s="123">
        <v>219</v>
      </c>
      <c r="B220" s="124" t="s">
        <v>765</v>
      </c>
      <c r="C220" s="125" t="s">
        <v>766</v>
      </c>
    </row>
    <row r="221" spans="1:3" ht="29.25" customHeight="1">
      <c r="A221" s="123">
        <v>220</v>
      </c>
      <c r="B221" s="124" t="s">
        <v>767</v>
      </c>
      <c r="C221" s="125" t="s">
        <v>768</v>
      </c>
    </row>
    <row r="222" spans="1:3" ht="29.25" customHeight="1">
      <c r="A222" s="123">
        <v>221</v>
      </c>
      <c r="B222" s="124" t="s">
        <v>845</v>
      </c>
      <c r="C222" s="125" t="s">
        <v>769</v>
      </c>
    </row>
    <row r="223" spans="1:3" ht="29.25" customHeight="1">
      <c r="A223" s="123">
        <v>222</v>
      </c>
      <c r="B223" s="124" t="s">
        <v>770</v>
      </c>
      <c r="C223" s="125" t="s">
        <v>771</v>
      </c>
    </row>
    <row r="224" spans="1:3" ht="42.75" customHeight="1">
      <c r="A224" s="123">
        <v>223</v>
      </c>
      <c r="B224" s="124" t="s">
        <v>772</v>
      </c>
      <c r="C224" s="125" t="s">
        <v>773</v>
      </c>
    </row>
    <row r="225" spans="1:3" ht="16.5" customHeight="1">
      <c r="A225" s="123">
        <v>224</v>
      </c>
      <c r="B225" s="124" t="s">
        <v>774</v>
      </c>
      <c r="C225" s="125" t="s">
        <v>1033</v>
      </c>
    </row>
    <row r="226" spans="1:3" ht="16.5" customHeight="1">
      <c r="A226" s="123">
        <v>225</v>
      </c>
      <c r="B226" s="124" t="s">
        <v>776</v>
      </c>
      <c r="C226" s="125" t="s">
        <v>1034</v>
      </c>
    </row>
    <row r="227" spans="1:3" ht="29.25" customHeight="1">
      <c r="A227" s="123">
        <v>226</v>
      </c>
      <c r="B227" s="124" t="s">
        <v>778</v>
      </c>
      <c r="C227" s="125" t="s">
        <v>779</v>
      </c>
    </row>
    <row r="228" spans="1:3" ht="29.25" customHeight="1">
      <c r="A228" s="123">
        <v>227</v>
      </c>
      <c r="B228" s="124" t="s">
        <v>780</v>
      </c>
      <c r="C228" s="125" t="s">
        <v>781</v>
      </c>
    </row>
    <row r="229" spans="1:3" ht="29.25" customHeight="1">
      <c r="A229" s="123">
        <v>228</v>
      </c>
      <c r="B229" s="124" t="s">
        <v>846</v>
      </c>
      <c r="C229" s="125" t="s">
        <v>782</v>
      </c>
    </row>
    <row r="230" spans="1:3" ht="29.25" customHeight="1">
      <c r="A230" s="123">
        <v>229</v>
      </c>
      <c r="B230" s="124" t="s">
        <v>783</v>
      </c>
      <c r="C230" s="125" t="s">
        <v>784</v>
      </c>
    </row>
    <row r="231" spans="1:3" ht="29.25" customHeight="1">
      <c r="A231" s="123">
        <v>230</v>
      </c>
      <c r="B231" s="124" t="s">
        <v>785</v>
      </c>
      <c r="C231" s="125" t="s">
        <v>786</v>
      </c>
    </row>
    <row r="232" spans="1:3" ht="29.25" customHeight="1">
      <c r="A232" s="123">
        <v>231</v>
      </c>
      <c r="B232" s="124" t="s">
        <v>787</v>
      </c>
      <c r="C232" s="125" t="s">
        <v>788</v>
      </c>
    </row>
    <row r="233" spans="1:3" ht="29.25" customHeight="1">
      <c r="A233" s="123">
        <v>232</v>
      </c>
      <c r="B233" s="124" t="s">
        <v>789</v>
      </c>
      <c r="C233" s="125" t="s">
        <v>790</v>
      </c>
    </row>
    <row r="234" spans="1:3" ht="29.25" customHeight="1">
      <c r="A234" s="123">
        <v>233</v>
      </c>
      <c r="B234" s="124" t="s">
        <v>791</v>
      </c>
      <c r="C234" s="125" t="s">
        <v>792</v>
      </c>
    </row>
    <row r="235" spans="1:3" ht="16.5" customHeight="1">
      <c r="A235" s="123">
        <v>234</v>
      </c>
      <c r="B235" s="124" t="s">
        <v>793</v>
      </c>
      <c r="C235" s="125" t="s">
        <v>1035</v>
      </c>
    </row>
    <row r="236" spans="1:3" ht="29.25" customHeight="1">
      <c r="A236" s="123">
        <v>235</v>
      </c>
      <c r="B236" s="124" t="s">
        <v>847</v>
      </c>
      <c r="C236" s="125" t="s">
        <v>795</v>
      </c>
    </row>
    <row r="237" spans="1:3" ht="16.5" customHeight="1">
      <c r="A237" s="123">
        <v>236</v>
      </c>
      <c r="B237" s="124" t="s">
        <v>796</v>
      </c>
      <c r="C237" s="125" t="s">
        <v>1036</v>
      </c>
    </row>
    <row r="238" spans="1:3" ht="16.5" customHeight="1">
      <c r="A238" s="123">
        <v>237</v>
      </c>
      <c r="B238" s="124" t="s">
        <v>798</v>
      </c>
      <c r="C238" s="125" t="s">
        <v>1037</v>
      </c>
    </row>
    <row r="239" spans="1:3" ht="29.25" customHeight="1">
      <c r="A239" s="123">
        <v>238</v>
      </c>
      <c r="B239" s="124" t="s">
        <v>800</v>
      </c>
      <c r="C239" s="125" t="s">
        <v>801</v>
      </c>
    </row>
    <row r="240" spans="1:3" ht="16.5" customHeight="1">
      <c r="A240" s="123">
        <v>239</v>
      </c>
      <c r="B240" s="124" t="s">
        <v>848</v>
      </c>
      <c r="C240" s="125" t="s">
        <v>1038</v>
      </c>
    </row>
    <row r="241" spans="1:3" ht="16.5" customHeight="1">
      <c r="A241" s="123">
        <v>240</v>
      </c>
      <c r="B241" s="124" t="s">
        <v>803</v>
      </c>
      <c r="C241" s="125" t="s">
        <v>1039</v>
      </c>
    </row>
    <row r="242" spans="1:3" ht="29.25" customHeight="1">
      <c r="A242" s="123">
        <v>241</v>
      </c>
      <c r="B242" s="124" t="s">
        <v>805</v>
      </c>
      <c r="C242" s="125" t="s">
        <v>806</v>
      </c>
    </row>
    <row r="243" spans="1:3" ht="16.5" customHeight="1">
      <c r="A243" s="123">
        <v>242</v>
      </c>
      <c r="B243" s="124" t="s">
        <v>807</v>
      </c>
      <c r="C243" s="125" t="s">
        <v>1040</v>
      </c>
    </row>
    <row r="244" spans="1:3" ht="29.25" customHeight="1">
      <c r="A244" s="123">
        <v>243</v>
      </c>
      <c r="B244" s="124" t="s">
        <v>809</v>
      </c>
      <c r="C244" s="125" t="s">
        <v>810</v>
      </c>
    </row>
    <row r="245" spans="1:3" ht="16.5" customHeight="1">
      <c r="A245" s="123">
        <v>244</v>
      </c>
      <c r="B245" s="124" t="s">
        <v>811</v>
      </c>
      <c r="C245" s="125" t="s">
        <v>812</v>
      </c>
    </row>
    <row r="246" spans="1:3" ht="16.5" customHeight="1">
      <c r="A246" s="123">
        <v>245</v>
      </c>
      <c r="B246" s="124" t="s">
        <v>815</v>
      </c>
      <c r="C246" s="125" t="s">
        <v>816</v>
      </c>
    </row>
    <row r="247" spans="1:3" ht="29.25" customHeight="1">
      <c r="A247" s="123">
        <v>246</v>
      </c>
      <c r="B247" s="124" t="s">
        <v>823</v>
      </c>
      <c r="C247" s="125" t="s">
        <v>824</v>
      </c>
    </row>
    <row r="248" spans="1:3" ht="29.25" customHeight="1">
      <c r="A248" s="123">
        <v>247</v>
      </c>
      <c r="B248" s="124" t="s">
        <v>819</v>
      </c>
      <c r="C248" s="125" t="s">
        <v>820</v>
      </c>
    </row>
    <row r="249" spans="1:3" ht="29.25" customHeight="1">
      <c r="A249" s="123">
        <v>248</v>
      </c>
      <c r="B249" s="124" t="s">
        <v>821</v>
      </c>
      <c r="C249" s="125" t="s">
        <v>822</v>
      </c>
    </row>
    <row r="250" spans="1:3" ht="29.25" customHeight="1">
      <c r="A250" s="123">
        <v>249</v>
      </c>
      <c r="B250" s="124" t="s">
        <v>825</v>
      </c>
      <c r="C250" s="125" t="s">
        <v>826</v>
      </c>
    </row>
    <row r="251" spans="1:3" ht="15.75" customHeight="1">
      <c r="A251" s="123">
        <v>250</v>
      </c>
      <c r="B251" s="124" t="s">
        <v>827</v>
      </c>
      <c r="C251" s="125" t="s">
        <v>828</v>
      </c>
    </row>
    <row r="252" spans="1:3" ht="31.5" customHeight="1">
      <c r="A252" s="123">
        <v>251</v>
      </c>
      <c r="B252" s="124" t="s">
        <v>817</v>
      </c>
      <c r="C252" s="125" t="s">
        <v>818</v>
      </c>
    </row>
    <row r="253" spans="1:3" s="133" customFormat="1" ht="13.5" customHeight="1">
      <c r="A253" s="130"/>
      <c r="B253" s="131"/>
      <c r="C253" s="132"/>
    </row>
    <row r="254" spans="1:3" ht="13.5" customHeight="1">
      <c r="A254" s="130"/>
      <c r="B254" s="131"/>
      <c r="C254" s="132"/>
    </row>
    <row r="255" spans="1:3" ht="13.5" customHeight="1">
      <c r="A255" s="130"/>
      <c r="B255" s="131"/>
      <c r="C255" s="132"/>
    </row>
    <row r="256" spans="1:3" ht="13.5" customHeight="1">
      <c r="A256" s="130"/>
      <c r="B256" s="131"/>
      <c r="C256" s="132"/>
    </row>
    <row r="257" spans="1:3" ht="13.5" customHeight="1">
      <c r="A257" s="130"/>
      <c r="B257" s="131"/>
      <c r="C257" s="132"/>
    </row>
    <row r="258" spans="1:3" ht="13.5" customHeight="1">
      <c r="A258" s="130"/>
      <c r="B258" s="131"/>
      <c r="C258" s="132"/>
    </row>
    <row r="259" spans="1:3" ht="13.5" customHeight="1">
      <c r="A259" s="130"/>
      <c r="B259" s="131"/>
      <c r="C259" s="132"/>
    </row>
    <row r="260" spans="1:3" ht="13.5" customHeight="1">
      <c r="A260" s="130"/>
      <c r="B260" s="131"/>
      <c r="C260" s="132"/>
    </row>
    <row r="261" spans="1:3" ht="13.5" customHeight="1">
      <c r="A261" s="130"/>
      <c r="B261" s="131"/>
      <c r="C261" s="132"/>
    </row>
    <row r="262" spans="1:3" ht="13.5" customHeight="1">
      <c r="A262" s="130"/>
      <c r="B262" s="131"/>
      <c r="C262" s="132"/>
    </row>
    <row r="263" spans="1:3" ht="13.5" customHeight="1">
      <c r="A263" s="130"/>
      <c r="B263" s="131"/>
      <c r="C263" s="132"/>
    </row>
    <row r="264" spans="1:3" ht="13.5" customHeight="1">
      <c r="A264" s="130"/>
      <c r="B264" s="131"/>
      <c r="C264" s="132"/>
    </row>
    <row r="265" spans="1:3" ht="13.5" customHeight="1">
      <c r="A265" s="130"/>
      <c r="B265" s="131"/>
      <c r="C265" s="132"/>
    </row>
    <row r="266" spans="1:3" ht="13.5" customHeight="1">
      <c r="A266" s="130"/>
      <c r="B266" s="131"/>
      <c r="C266" s="132"/>
    </row>
    <row r="267" spans="1:3" ht="13.5" customHeight="1">
      <c r="A267" s="130"/>
      <c r="B267" s="131"/>
      <c r="C267" s="132"/>
    </row>
    <row r="268" spans="1:3" ht="13.5" customHeight="1">
      <c r="A268" s="130"/>
      <c r="B268" s="131"/>
      <c r="C268" s="132"/>
    </row>
    <row r="269" spans="1:3" ht="13.5" customHeight="1">
      <c r="A269" s="130"/>
      <c r="B269" s="131"/>
      <c r="C269" s="132"/>
    </row>
    <row r="270" spans="1:3" ht="13.5" customHeight="1">
      <c r="A270" s="130"/>
      <c r="B270" s="131"/>
      <c r="C270" s="132"/>
    </row>
    <row r="271" spans="1:3" ht="13.5" customHeight="1">
      <c r="A271" s="130"/>
      <c r="B271" s="131"/>
      <c r="C271" s="132"/>
    </row>
    <row r="272" spans="1:3" ht="13.5" customHeight="1">
      <c r="A272" s="130"/>
      <c r="B272" s="131"/>
      <c r="C272" s="132"/>
    </row>
    <row r="273" spans="1:3" ht="13.5" customHeight="1">
      <c r="A273" s="130"/>
      <c r="B273" s="131"/>
      <c r="C273" s="132"/>
    </row>
    <row r="274" spans="1:3" ht="13.5" customHeight="1">
      <c r="A274" s="130"/>
      <c r="B274" s="131"/>
      <c r="C274" s="132"/>
    </row>
    <row r="275" spans="1:3" ht="13.5" customHeight="1">
      <c r="A275" s="130"/>
      <c r="B275" s="131"/>
      <c r="C275" s="132"/>
    </row>
    <row r="276" spans="1:3" ht="13.5" customHeight="1">
      <c r="A276" s="130"/>
      <c r="B276" s="131"/>
      <c r="C276" s="132"/>
    </row>
    <row r="277" spans="1:3" ht="13.5" customHeight="1">
      <c r="A277" s="130"/>
      <c r="B277" s="131"/>
      <c r="C277" s="132"/>
    </row>
    <row r="278" spans="1:3" ht="13.5" customHeight="1">
      <c r="A278" s="130"/>
      <c r="B278" s="131"/>
      <c r="C278" s="132"/>
    </row>
    <row r="279" spans="1:3" ht="13.5" customHeight="1">
      <c r="A279" s="130"/>
      <c r="B279" s="131"/>
      <c r="C279" s="132"/>
    </row>
    <row r="280" spans="1:3" ht="13.5" customHeight="1">
      <c r="A280" s="130"/>
      <c r="B280" s="131"/>
      <c r="C280" s="132"/>
    </row>
    <row r="281" spans="1:3" ht="13.5" customHeight="1">
      <c r="A281" s="130"/>
      <c r="B281" s="131"/>
      <c r="C281" s="132"/>
    </row>
    <row r="282" spans="1:3" ht="13.5" customHeight="1">
      <c r="A282" s="130"/>
      <c r="B282" s="131"/>
      <c r="C282" s="132"/>
    </row>
    <row r="283" spans="1:3" ht="13.5" customHeight="1">
      <c r="A283" s="130"/>
      <c r="B283" s="131"/>
      <c r="C283" s="132"/>
    </row>
    <row r="284" spans="1:3" ht="13.5" customHeight="1">
      <c r="A284" s="130"/>
      <c r="B284" s="131"/>
      <c r="C284" s="132"/>
    </row>
    <row r="285" spans="1:3" ht="13.5" customHeight="1">
      <c r="A285" s="130"/>
      <c r="B285" s="131"/>
      <c r="C285" s="132"/>
    </row>
    <row r="286" spans="1:3" ht="13.5" customHeight="1">
      <c r="A286" s="130"/>
      <c r="B286" s="131"/>
      <c r="C286" s="132"/>
    </row>
    <row r="287" spans="1:3" ht="13.5" customHeight="1">
      <c r="A287" s="130"/>
      <c r="B287" s="131"/>
      <c r="C287" s="132"/>
    </row>
    <row r="288" spans="1:3" ht="13.5" customHeight="1">
      <c r="A288" s="130"/>
      <c r="B288" s="131"/>
      <c r="C288" s="132"/>
    </row>
    <row r="289" spans="1:3" ht="13.5" customHeight="1">
      <c r="A289" s="130"/>
      <c r="B289" s="131"/>
      <c r="C289" s="132"/>
    </row>
    <row r="290" spans="1:3" ht="13.5" customHeight="1">
      <c r="A290" s="130"/>
      <c r="B290" s="131"/>
      <c r="C290" s="132"/>
    </row>
    <row r="291" spans="1:3" ht="13.5" customHeight="1">
      <c r="A291" s="130"/>
      <c r="B291" s="131"/>
      <c r="C291" s="132"/>
    </row>
    <row r="292" spans="1:3" ht="13.5" customHeight="1">
      <c r="A292" s="130"/>
      <c r="B292" s="131"/>
      <c r="C292" s="132"/>
    </row>
    <row r="293" spans="1:3" ht="13.5" customHeight="1">
      <c r="A293" s="130"/>
      <c r="B293" s="131"/>
      <c r="C293" s="132"/>
    </row>
    <row r="294" spans="1:3" ht="13.5" customHeight="1">
      <c r="A294" s="130"/>
      <c r="B294" s="131"/>
      <c r="C294" s="132"/>
    </row>
    <row r="295" spans="1:3" ht="13.5" customHeight="1">
      <c r="A295" s="130"/>
      <c r="B295" s="131"/>
      <c r="C295" s="132"/>
    </row>
    <row r="296" spans="1:3" ht="13.5" customHeight="1">
      <c r="A296" s="130"/>
      <c r="B296" s="131"/>
      <c r="C296" s="132"/>
    </row>
    <row r="297" spans="1:3" ht="13.5" customHeight="1">
      <c r="A297" s="130"/>
      <c r="B297" s="131"/>
      <c r="C297" s="132"/>
    </row>
    <row r="298" spans="1:3" ht="13.5" customHeight="1">
      <c r="A298" s="130"/>
      <c r="B298" s="131"/>
      <c r="C298" s="132"/>
    </row>
    <row r="299" spans="1:3" ht="13.5" customHeight="1">
      <c r="A299" s="130"/>
      <c r="B299" s="131"/>
      <c r="C299" s="132"/>
    </row>
    <row r="300" spans="1:3" ht="13.5" customHeight="1">
      <c r="A300" s="130"/>
      <c r="B300" s="131"/>
      <c r="C300" s="132"/>
    </row>
    <row r="301" spans="1:3" ht="13.5" customHeight="1">
      <c r="A301" s="130"/>
      <c r="B301" s="131"/>
      <c r="C301" s="132"/>
    </row>
    <row r="302" spans="1:3" ht="13.5" customHeight="1">
      <c r="A302" s="130"/>
      <c r="B302" s="131"/>
      <c r="C302" s="132"/>
    </row>
    <row r="303" spans="1:3" ht="13.5" customHeight="1">
      <c r="A303" s="130"/>
      <c r="B303" s="131"/>
      <c r="C303" s="132"/>
    </row>
    <row r="304" spans="1:3" ht="13.5" customHeight="1">
      <c r="A304" s="130"/>
      <c r="B304" s="131"/>
      <c r="C304" s="132"/>
    </row>
    <row r="305" spans="1:3" ht="13.5" customHeight="1">
      <c r="A305" s="130"/>
      <c r="B305" s="131"/>
      <c r="C305" s="132"/>
    </row>
    <row r="306" spans="1:3" ht="13.5" customHeight="1">
      <c r="A306" s="130"/>
      <c r="B306" s="131"/>
      <c r="C306" s="132"/>
    </row>
    <row r="307" spans="1:3" ht="13.5" customHeight="1">
      <c r="A307" s="130"/>
      <c r="B307" s="131"/>
      <c r="C307" s="132"/>
    </row>
    <row r="308" spans="1:3" ht="13.5" customHeight="1">
      <c r="A308" s="130"/>
      <c r="B308" s="131"/>
      <c r="C308" s="132"/>
    </row>
    <row r="309" spans="1:3" ht="13.5" customHeight="1">
      <c r="A309" s="130"/>
      <c r="B309" s="131"/>
      <c r="C309" s="132"/>
    </row>
    <row r="310" spans="1:3" ht="13.5" customHeight="1">
      <c r="A310" s="130"/>
      <c r="B310" s="131"/>
      <c r="C310" s="132"/>
    </row>
    <row r="311" spans="1:3" ht="13.5" customHeight="1">
      <c r="A311" s="130"/>
      <c r="B311" s="131"/>
      <c r="C311" s="132"/>
    </row>
    <row r="312" spans="1:3" ht="13.5" customHeight="1">
      <c r="A312" s="130"/>
      <c r="B312" s="131"/>
      <c r="C312" s="132"/>
    </row>
    <row r="313" spans="1:3" ht="13.5" customHeight="1">
      <c r="A313" s="130"/>
      <c r="B313" s="131"/>
      <c r="C313" s="132"/>
    </row>
    <row r="314" spans="1:3" ht="13.5" customHeight="1">
      <c r="A314" s="130"/>
      <c r="B314" s="131"/>
      <c r="C314" s="132"/>
    </row>
    <row r="315" spans="1:3" ht="13.5" customHeight="1">
      <c r="A315" s="130"/>
      <c r="B315" s="131"/>
      <c r="C315" s="132"/>
    </row>
    <row r="316" spans="1:3" ht="13.5" customHeight="1">
      <c r="A316" s="130"/>
      <c r="B316" s="131"/>
      <c r="C316" s="132"/>
    </row>
    <row r="317" spans="1:3" ht="13.5" customHeight="1">
      <c r="A317" s="130"/>
      <c r="B317" s="131"/>
      <c r="C317" s="132"/>
    </row>
    <row r="318" spans="1:3" ht="13.5" customHeight="1">
      <c r="A318" s="130"/>
      <c r="B318" s="131"/>
      <c r="C318" s="132"/>
    </row>
    <row r="319" spans="1:3" ht="13.5" customHeight="1">
      <c r="A319" s="130"/>
      <c r="B319" s="131"/>
      <c r="C319" s="132"/>
    </row>
    <row r="320" spans="1:3" ht="13.5" customHeight="1">
      <c r="A320" s="130"/>
      <c r="B320" s="131"/>
      <c r="C320" s="132"/>
    </row>
    <row r="321" spans="1:3" ht="13.5" customHeight="1">
      <c r="A321" s="130"/>
      <c r="B321" s="131"/>
      <c r="C321" s="132"/>
    </row>
    <row r="322" spans="1:3" ht="13.5" customHeight="1">
      <c r="A322" s="130"/>
      <c r="B322" s="131"/>
      <c r="C322" s="132"/>
    </row>
    <row r="323" spans="1:3" ht="13.5" customHeight="1">
      <c r="A323" s="130"/>
      <c r="B323" s="131"/>
      <c r="C323" s="132"/>
    </row>
    <row r="324" spans="1:3" ht="13.5" customHeight="1">
      <c r="A324" s="130"/>
      <c r="B324" s="131"/>
      <c r="C324" s="132"/>
    </row>
    <row r="325" spans="1:3" ht="13.5" customHeight="1">
      <c r="A325" s="130"/>
      <c r="B325" s="131"/>
      <c r="C325" s="1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4"/>
  <sheetViews>
    <sheetView showGridLines="0" topLeftCell="A82" zoomScale="115" zoomScaleNormal="115" zoomScaleSheetLayoutView="115" workbookViewId="0">
      <selection activeCell="A91" sqref="A91:D91"/>
    </sheetView>
  </sheetViews>
  <sheetFormatPr baseColWidth="10" defaultColWidth="11" defaultRowHeight="12.75"/>
  <cols>
    <col min="1" max="1" width="12.140625" style="1" customWidth="1"/>
    <col min="2" max="2" width="5" style="1" customWidth="1"/>
    <col min="3" max="3" width="20.85546875" style="1" customWidth="1"/>
    <col min="4" max="4" width="8.7109375" style="1" customWidth="1"/>
    <col min="5" max="5" width="10" style="1" customWidth="1"/>
    <col min="6" max="6" width="5.7109375" style="1" customWidth="1"/>
    <col min="7" max="7" width="5.42578125" style="1" customWidth="1"/>
    <col min="8" max="19" width="4.7109375" style="1" customWidth="1"/>
    <col min="20" max="20" width="9.140625" style="1" hidden="1" customWidth="1"/>
    <col min="21" max="21" width="11" style="1" customWidth="1"/>
    <col min="22" max="22" width="14.140625" style="1" customWidth="1"/>
    <col min="23" max="23" width="18.5703125" style="1" customWidth="1"/>
    <col min="24" max="24" width="11.28515625" style="1" customWidth="1"/>
    <col min="25" max="25" width="11.42578125" style="1" bestFit="1" customWidth="1"/>
    <col min="26" max="26" width="10.85546875" style="3" customWidth="1"/>
    <col min="27" max="27" width="21.28515625" style="1" customWidth="1"/>
    <col min="28" max="28" width="28.140625" style="1" customWidth="1"/>
    <col min="29" max="29" width="27.5703125" style="1" customWidth="1"/>
    <col min="30" max="30" width="11.42578125" style="1" customWidth="1"/>
    <col min="31" max="31" width="62.28515625" style="1" customWidth="1"/>
    <col min="32" max="32" width="44.7109375" style="1" customWidth="1"/>
    <col min="33" max="255" width="11.42578125" style="1" customWidth="1"/>
    <col min="256" max="16384" width="11" style="1"/>
  </cols>
  <sheetData>
    <row r="1" spans="1:22">
      <c r="U1" s="2"/>
      <c r="V1" s="2"/>
    </row>
    <row r="2" spans="1:22" ht="18.75" customHeight="1" thickBot="1">
      <c r="A2" s="4"/>
      <c r="B2" s="4"/>
      <c r="C2" s="207" t="s">
        <v>311</v>
      </c>
      <c r="D2" s="207"/>
      <c r="E2" s="207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5"/>
      <c r="U2" s="6"/>
      <c r="V2" s="6"/>
    </row>
    <row r="3" spans="1:22" ht="15.75" customHeight="1" thickBot="1">
      <c r="A3" s="4"/>
      <c r="B3" s="4"/>
      <c r="C3" s="4"/>
      <c r="D3" s="207" t="s">
        <v>312</v>
      </c>
      <c r="E3" s="207"/>
      <c r="F3" s="209"/>
      <c r="G3" s="209"/>
      <c r="H3" s="209"/>
      <c r="I3" s="209"/>
      <c r="J3" s="4"/>
      <c r="K3" s="4"/>
      <c r="L3" s="4"/>
      <c r="M3" s="4"/>
      <c r="N3" s="4"/>
      <c r="O3" s="4"/>
      <c r="P3" s="4"/>
      <c r="Q3" s="4"/>
      <c r="R3" s="4"/>
    </row>
    <row r="5" spans="1:22" ht="23.25" customHeight="1">
      <c r="A5" s="210" t="s">
        <v>327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7"/>
      <c r="T5" s="7"/>
      <c r="U5" s="7"/>
      <c r="V5" s="7"/>
    </row>
    <row r="6" spans="1:22" ht="3.75" customHeight="1"/>
    <row r="7" spans="1:22" ht="25.5" customHeight="1">
      <c r="A7" s="211" t="s">
        <v>0</v>
      </c>
      <c r="B7" s="211"/>
      <c r="C7" s="211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spans="1:22" ht="17.25" customHeight="1">
      <c r="A8" s="211" t="s">
        <v>18</v>
      </c>
      <c r="B8" s="211"/>
      <c r="C8" s="211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</row>
    <row r="9" spans="1:22" ht="17.25" customHeight="1">
      <c r="A9" s="211" t="s">
        <v>19</v>
      </c>
      <c r="B9" s="211"/>
      <c r="C9" s="211"/>
      <c r="D9" s="216"/>
      <c r="E9" s="216"/>
      <c r="F9" s="216"/>
      <c r="G9" s="216"/>
      <c r="H9" s="21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4.75" customHeight="1">
      <c r="A10" s="211" t="s">
        <v>332</v>
      </c>
      <c r="B10" s="211"/>
      <c r="C10" s="211"/>
      <c r="D10" s="211"/>
      <c r="E10" s="211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</row>
    <row r="11" spans="1:22" ht="5.25" customHeight="1">
      <c r="A11" s="35"/>
      <c r="B11" s="35"/>
      <c r="C11" s="35"/>
      <c r="D11" s="35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24.75" customHeight="1">
      <c r="A12" s="213" t="s">
        <v>333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5"/>
    </row>
    <row r="13" spans="1:22" ht="24.75" customHeight="1">
      <c r="A13" s="188" t="s">
        <v>317</v>
      </c>
      <c r="B13" s="188"/>
      <c r="C13" s="188"/>
      <c r="D13" s="204" t="s">
        <v>318</v>
      </c>
      <c r="E13" s="204"/>
      <c r="F13" s="204" t="s">
        <v>313</v>
      </c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</row>
    <row r="14" spans="1:22" ht="24.75" customHeight="1">
      <c r="A14" s="198" t="s">
        <v>319</v>
      </c>
      <c r="B14" s="198"/>
      <c r="C14" s="198"/>
      <c r="D14" s="205"/>
      <c r="E14" s="205"/>
      <c r="F14" s="206" t="str">
        <f>IF(D14="","",VLOOKUP(D14,A172:B175,2))</f>
        <v/>
      </c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</row>
    <row r="15" spans="1:22" ht="24.75" customHeight="1">
      <c r="A15" s="198" t="s">
        <v>320</v>
      </c>
      <c r="B15" s="199"/>
      <c r="C15" s="199"/>
      <c r="D15" s="200"/>
      <c r="E15" s="200"/>
      <c r="F15" s="206" t="str">
        <f>IF(C15="","",VLOOKUP(C15,#REF!,2))</f>
        <v/>
      </c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</row>
    <row r="16" spans="1:22" ht="24.75" customHeight="1">
      <c r="A16" s="198" t="s">
        <v>321</v>
      </c>
      <c r="B16" s="199"/>
      <c r="C16" s="199"/>
      <c r="D16" s="200"/>
      <c r="E16" s="200"/>
      <c r="F16" s="201" t="str">
        <f>IF(C16="","",IF(EXACT(C15,MID(C16,1,3)),VLOOKUP(C16,#REF!,2),"VERIFIQUE QUE LA SUBFUNCIÓN CORRESPONDA AL CATÁLOGO DE FUNCIONES"))</f>
        <v/>
      </c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</row>
    <row r="17" spans="1:34" ht="24.75" customHeight="1">
      <c r="A17" s="198" t="s">
        <v>322</v>
      </c>
      <c r="B17" s="199"/>
      <c r="C17" s="199"/>
      <c r="D17" s="200"/>
      <c r="E17" s="200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</row>
    <row r="18" spans="1:34" ht="6" customHeight="1">
      <c r="A18" s="35"/>
      <c r="B18" s="35"/>
      <c r="C18" s="35"/>
      <c r="D18" s="35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34" ht="24.75" customHeight="1">
      <c r="A19" s="187" t="s">
        <v>323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</row>
    <row r="20" spans="1:34" ht="24.7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34" ht="24.75" customHeight="1">
      <c r="A21" s="187" t="s">
        <v>331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</row>
    <row r="22" spans="1:34" ht="24.75" customHeight="1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</row>
    <row r="23" spans="1:34" ht="24.75" customHeight="1">
      <c r="A23" s="187" t="s">
        <v>326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</row>
    <row r="24" spans="1:34" s="3" customFormat="1" ht="25.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"/>
      <c r="X24" s="1"/>
      <c r="Y24" s="1"/>
      <c r="AA24" s="1"/>
      <c r="AB24" s="1"/>
      <c r="AC24" s="1"/>
      <c r="AD24" s="1"/>
      <c r="AE24" s="1"/>
      <c r="AF24" s="1"/>
      <c r="AG24" s="1"/>
      <c r="AH24" s="1"/>
    </row>
    <row r="25" spans="1:34" s="3" customFormat="1" ht="6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1"/>
      <c r="X25" s="1"/>
      <c r="Y25" s="1"/>
      <c r="AA25" s="1"/>
      <c r="AB25" s="1"/>
      <c r="AC25" s="1"/>
      <c r="AD25" s="1"/>
      <c r="AE25" s="1"/>
      <c r="AF25" s="1"/>
      <c r="AG25" s="1"/>
      <c r="AH25" s="1"/>
    </row>
    <row r="26" spans="1:34" s="3" customFormat="1" ht="17.100000000000001" customHeight="1">
      <c r="A26" s="188" t="s">
        <v>20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"/>
      <c r="X26" s="1"/>
      <c r="Y26" s="1"/>
      <c r="AA26" s="1"/>
      <c r="AB26" s="1"/>
      <c r="AC26" s="1"/>
      <c r="AD26" s="1"/>
      <c r="AE26" s="1"/>
      <c r="AF26" s="1"/>
      <c r="AG26" s="1"/>
      <c r="AH26" s="1"/>
    </row>
    <row r="27" spans="1:34" s="3" customFormat="1">
      <c r="A27" s="178" t="s">
        <v>5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80"/>
      <c r="W27" s="1"/>
      <c r="X27" s="1"/>
      <c r="Y27" s="1"/>
      <c r="AA27" s="1"/>
      <c r="AB27" s="1"/>
      <c r="AC27" s="1"/>
      <c r="AD27" s="1"/>
      <c r="AE27" s="1"/>
      <c r="AF27" s="1"/>
      <c r="AG27" s="1"/>
      <c r="AH27" s="1"/>
    </row>
    <row r="28" spans="1:34" s="3" customFormat="1" ht="35.1" customHeight="1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"/>
      <c r="X28" s="1"/>
      <c r="Y28" s="1"/>
      <c r="AA28" s="1"/>
      <c r="AB28" s="1"/>
      <c r="AC28" s="1"/>
      <c r="AD28" s="1"/>
      <c r="AE28" s="1"/>
      <c r="AF28" s="1"/>
      <c r="AG28" s="1"/>
      <c r="AH28" s="1"/>
    </row>
    <row r="29" spans="1:34" s="3" customFormat="1" ht="5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1"/>
      <c r="X29" s="1"/>
      <c r="Y29" s="1"/>
      <c r="AA29" s="1"/>
      <c r="AB29" s="1"/>
      <c r="AC29" s="1"/>
      <c r="AD29" s="1"/>
      <c r="AE29" s="1"/>
      <c r="AF29" s="1"/>
      <c r="AG29" s="1"/>
      <c r="AH29" s="1"/>
    </row>
    <row r="30" spans="1:34" s="3" customFormat="1" ht="30" customHeight="1">
      <c r="A30" s="189" t="s">
        <v>336</v>
      </c>
      <c r="B30" s="189"/>
      <c r="C30" s="189"/>
      <c r="D30" s="190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0"/>
      <c r="X30" s="1"/>
      <c r="Y30" s="1"/>
      <c r="AA30" s="1"/>
      <c r="AB30" s="1"/>
      <c r="AC30" s="1"/>
      <c r="AD30" s="1"/>
      <c r="AE30" s="1"/>
      <c r="AF30" s="1"/>
      <c r="AG30" s="1"/>
      <c r="AH30" s="1"/>
    </row>
    <row r="31" spans="1:34" s="3" customFormat="1" ht="5.0999999999999996" customHeight="1">
      <c r="A31" s="1"/>
      <c r="B31" s="1"/>
      <c r="C31" s="9"/>
      <c r="D31" s="9"/>
      <c r="E31" s="9"/>
      <c r="F31" s="9"/>
      <c r="G31" s="9"/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AA31" s="1"/>
      <c r="AB31" s="1"/>
      <c r="AC31" s="1"/>
      <c r="AD31" s="1"/>
      <c r="AE31" s="1"/>
      <c r="AF31" s="1"/>
      <c r="AG31" s="1"/>
      <c r="AH31" s="1"/>
    </row>
    <row r="32" spans="1:34" s="3" customFormat="1" ht="56.25" customHeight="1">
      <c r="A32" s="181" t="s">
        <v>23</v>
      </c>
      <c r="B32" s="183"/>
      <c r="C32" s="192"/>
      <c r="D32" s="193"/>
      <c r="E32" s="193"/>
      <c r="F32" s="193"/>
      <c r="G32" s="194"/>
      <c r="H32" s="181" t="s">
        <v>24</v>
      </c>
      <c r="I32" s="182"/>
      <c r="J32" s="183"/>
      <c r="K32" s="195"/>
      <c r="L32" s="196"/>
      <c r="M32" s="196"/>
      <c r="N32" s="196"/>
      <c r="O32" s="196"/>
      <c r="P32" s="197"/>
      <c r="Q32" s="181" t="s">
        <v>335</v>
      </c>
      <c r="R32" s="183"/>
      <c r="S32" s="195"/>
      <c r="T32" s="196"/>
      <c r="U32" s="196"/>
      <c r="V32" s="196"/>
      <c r="W32" s="1"/>
      <c r="X32" s="1"/>
      <c r="Y32" s="1"/>
      <c r="AA32" s="1"/>
      <c r="AB32" s="1"/>
      <c r="AC32" s="1"/>
      <c r="AD32" s="1"/>
      <c r="AE32" s="1"/>
      <c r="AF32" s="1"/>
      <c r="AG32" s="1"/>
      <c r="AH32" s="1"/>
    </row>
    <row r="33" spans="1:34" s="3" customFormat="1" ht="15.75" customHeight="1">
      <c r="A33" s="165" t="s">
        <v>25</v>
      </c>
      <c r="B33" s="166"/>
      <c r="C33" s="169" t="s">
        <v>22</v>
      </c>
      <c r="D33" s="169" t="s">
        <v>3</v>
      </c>
      <c r="E33" s="169" t="s">
        <v>4</v>
      </c>
      <c r="F33" s="181" t="s">
        <v>325</v>
      </c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3"/>
      <c r="T33" s="51"/>
      <c r="U33" s="184" t="s">
        <v>27</v>
      </c>
      <c r="V33" s="165" t="s">
        <v>328</v>
      </c>
      <c r="W33" s="1"/>
      <c r="X33" s="1"/>
      <c r="Y33" s="1"/>
      <c r="AA33" s="1"/>
      <c r="AB33" s="1"/>
      <c r="AC33" s="1"/>
      <c r="AD33" s="1"/>
      <c r="AE33" s="1"/>
      <c r="AF33" s="1"/>
      <c r="AG33" s="1"/>
      <c r="AH33" s="1"/>
    </row>
    <row r="34" spans="1:34" ht="34.5" customHeight="1">
      <c r="A34" s="167"/>
      <c r="B34" s="168"/>
      <c r="C34" s="169"/>
      <c r="D34" s="169"/>
      <c r="E34" s="169"/>
      <c r="F34" s="174" t="s">
        <v>299</v>
      </c>
      <c r="G34" s="175"/>
      <c r="H34" s="14" t="s">
        <v>28</v>
      </c>
      <c r="I34" s="14" t="s">
        <v>7</v>
      </c>
      <c r="J34" s="14" t="s">
        <v>8</v>
      </c>
      <c r="K34" s="14" t="s">
        <v>9</v>
      </c>
      <c r="L34" s="14" t="s">
        <v>10</v>
      </c>
      <c r="M34" s="14" t="s">
        <v>11</v>
      </c>
      <c r="N34" s="14" t="s">
        <v>12</v>
      </c>
      <c r="O34" s="14" t="s">
        <v>13</v>
      </c>
      <c r="P34" s="14" t="s">
        <v>14</v>
      </c>
      <c r="Q34" s="14" t="s">
        <v>15</v>
      </c>
      <c r="R34" s="14" t="s">
        <v>16</v>
      </c>
      <c r="S34" s="14" t="s">
        <v>17</v>
      </c>
      <c r="T34" s="14"/>
      <c r="U34" s="185"/>
      <c r="V34" s="167"/>
      <c r="W34" s="15"/>
    </row>
    <row r="35" spans="1:34" ht="25.5" customHeight="1">
      <c r="A35" s="170" t="s">
        <v>1</v>
      </c>
      <c r="B35" s="170"/>
      <c r="C35" s="41"/>
      <c r="D35" s="42"/>
      <c r="E35" s="42"/>
      <c r="F35" s="169" t="s">
        <v>305</v>
      </c>
      <c r="G35" s="169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44">
        <f>SUM(H35:S35)</f>
        <v>0</v>
      </c>
      <c r="V35" s="171" t="str">
        <f>IF(K32="",C$334,IF(OR(U35=0,U36=0,T36=0),C$335,IF(K32="PORCENTAJE",FIXED(U35/U36*100,2) &amp; "%",IF(K32="PROMEDIO",U35/U36,IF(K32="VARIACIÓN PORCENTUAL",FIXED(((U35/U36)-1)*100,2) &amp; "%")))))</f>
        <v>Favor de indicar el tipo de fórmula</v>
      </c>
      <c r="AD35" s="10"/>
      <c r="AG35" s="10"/>
      <c r="AH35" s="10"/>
    </row>
    <row r="36" spans="1:34" ht="25.5" customHeight="1">
      <c r="A36" s="170" t="s">
        <v>2</v>
      </c>
      <c r="B36" s="170"/>
      <c r="C36" s="41"/>
      <c r="D36" s="42"/>
      <c r="E36" s="42"/>
      <c r="F36" s="169" t="s">
        <v>306</v>
      </c>
      <c r="G36" s="169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>
        <f>SUM(H36:S36)</f>
        <v>0</v>
      </c>
      <c r="U36" s="45"/>
      <c r="V36" s="172"/>
      <c r="W36" s="10"/>
      <c r="X36" s="10"/>
      <c r="Y36" s="10"/>
      <c r="AD36" s="10"/>
      <c r="AG36" s="10"/>
      <c r="AH36" s="10"/>
    </row>
    <row r="37" spans="1:34" ht="5.0999999999999996" customHeight="1">
      <c r="C37" s="9"/>
      <c r="D37" s="9"/>
      <c r="E37" s="9"/>
      <c r="F37" s="9"/>
      <c r="G37" s="9"/>
      <c r="H37" s="9"/>
    </row>
    <row r="38" spans="1:34" s="3" customFormat="1" ht="15.75" customHeight="1">
      <c r="A38" s="165" t="s">
        <v>25</v>
      </c>
      <c r="B38" s="166"/>
      <c r="C38" s="169" t="s">
        <v>22</v>
      </c>
      <c r="D38" s="169" t="s">
        <v>3</v>
      </c>
      <c r="E38" s="169" t="s">
        <v>4</v>
      </c>
      <c r="F38" s="181" t="s">
        <v>324</v>
      </c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3"/>
      <c r="T38" s="52"/>
      <c r="U38" s="184" t="s">
        <v>27</v>
      </c>
      <c r="V38" s="165" t="s">
        <v>329</v>
      </c>
      <c r="W38" s="1"/>
      <c r="X38" s="1"/>
      <c r="Y38" s="1"/>
      <c r="AA38" s="1"/>
      <c r="AB38" s="1"/>
      <c r="AC38" s="1"/>
      <c r="AD38" s="1"/>
      <c r="AE38" s="1"/>
      <c r="AF38" s="1"/>
      <c r="AG38" s="1"/>
      <c r="AH38" s="1"/>
    </row>
    <row r="39" spans="1:34" ht="34.5" customHeight="1">
      <c r="A39" s="167"/>
      <c r="B39" s="168"/>
      <c r="C39" s="169"/>
      <c r="D39" s="169"/>
      <c r="E39" s="169"/>
      <c r="F39" s="217" t="s">
        <v>297</v>
      </c>
      <c r="G39" s="218"/>
      <c r="H39" s="13" t="s">
        <v>28</v>
      </c>
      <c r="I39" s="13" t="s">
        <v>7</v>
      </c>
      <c r="J39" s="13" t="s">
        <v>8</v>
      </c>
      <c r="K39" s="13" t="s">
        <v>9</v>
      </c>
      <c r="L39" s="13" t="s">
        <v>10</v>
      </c>
      <c r="M39" s="13" t="s">
        <v>11</v>
      </c>
      <c r="N39" s="13" t="s">
        <v>12</v>
      </c>
      <c r="O39" s="13" t="s">
        <v>13</v>
      </c>
      <c r="P39" s="13" t="s">
        <v>14</v>
      </c>
      <c r="Q39" s="13" t="s">
        <v>15</v>
      </c>
      <c r="R39" s="13" t="s">
        <v>16</v>
      </c>
      <c r="S39" s="13" t="s">
        <v>17</v>
      </c>
      <c r="T39" s="14"/>
      <c r="U39" s="185"/>
      <c r="V39" s="167"/>
      <c r="W39" s="15"/>
    </row>
    <row r="40" spans="1:34" ht="29.25" customHeight="1">
      <c r="A40" s="170" t="s">
        <v>1</v>
      </c>
      <c r="B40" s="170"/>
      <c r="C40" s="39"/>
      <c r="D40" s="40"/>
      <c r="E40" s="40"/>
      <c r="F40" s="176" t="s">
        <v>307</v>
      </c>
      <c r="G40" s="177"/>
      <c r="H40" s="18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  <c r="U40" s="46">
        <f>SUM(H40:S40)</f>
        <v>0</v>
      </c>
      <c r="V40" s="171" t="str">
        <f>IF(K32="",C$334,IF(OR(U40=0,U41=0,T41=0),C$335,IF(K32="PORCENTAJE",FIXED(U40/U41*100,2) &amp; "%",IF(K32="PROMEDIO",U40/U41,IF(K32="VARIACIÓN PORCENTUAL",FIXED(((U40/U41)-1)*100,2) &amp; "%")))))</f>
        <v>Favor de indicar el tipo de fórmula</v>
      </c>
      <c r="AD40" s="10"/>
      <c r="AG40" s="10"/>
      <c r="AH40" s="10"/>
    </row>
    <row r="41" spans="1:34" ht="39" customHeight="1">
      <c r="A41" s="170" t="s">
        <v>2</v>
      </c>
      <c r="B41" s="170"/>
      <c r="C41" s="41"/>
      <c r="D41" s="42"/>
      <c r="E41" s="42"/>
      <c r="F41" s="173" t="s">
        <v>308</v>
      </c>
      <c r="G41" s="173"/>
      <c r="H41" s="1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6">
        <f>SUM(H41:S41)</f>
        <v>0</v>
      </c>
      <c r="U41" s="47"/>
      <c r="V41" s="172"/>
      <c r="W41" s="10"/>
      <c r="X41" s="10"/>
      <c r="Y41" s="10"/>
      <c r="AD41" s="10"/>
      <c r="AE41" s="10"/>
      <c r="AF41" s="10"/>
      <c r="AG41" s="10"/>
      <c r="AH41" s="10"/>
    </row>
    <row r="42" spans="1:34" ht="9.75" customHeight="1">
      <c r="C42" s="9"/>
      <c r="D42" s="9"/>
      <c r="E42" s="9"/>
      <c r="F42" s="9"/>
      <c r="G42" s="9"/>
      <c r="H42" s="9"/>
    </row>
    <row r="43" spans="1:34" s="3" customFormat="1" ht="15" customHeight="1">
      <c r="A43" s="178" t="s">
        <v>6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80"/>
      <c r="W43" s="1"/>
      <c r="X43" s="1"/>
      <c r="Y43" s="1"/>
      <c r="AA43" s="1"/>
      <c r="AB43" s="1"/>
      <c r="AC43" s="1"/>
      <c r="AD43" s="1"/>
      <c r="AE43" s="1"/>
      <c r="AF43" s="1"/>
      <c r="AG43" s="1"/>
      <c r="AH43" s="1"/>
    </row>
    <row r="44" spans="1:34" s="3" customFormat="1" ht="35.1" customHeight="1">
      <c r="A44" s="192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"/>
      <c r="X44" s="1"/>
      <c r="Y44" s="1"/>
      <c r="AA44" s="1"/>
      <c r="AB44" s="1"/>
      <c r="AC44" s="1"/>
      <c r="AD44" s="1"/>
      <c r="AE44" s="1"/>
      <c r="AF44" s="1"/>
      <c r="AG44" s="1"/>
      <c r="AH44" s="1"/>
    </row>
    <row r="45" spans="1:34" s="3" customFormat="1" ht="6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1"/>
      <c r="X45" s="1"/>
      <c r="Y45" s="1"/>
      <c r="AA45" s="1"/>
      <c r="AB45" s="1"/>
      <c r="AC45" s="1"/>
      <c r="AD45" s="1"/>
      <c r="AE45" s="1"/>
      <c r="AF45" s="1"/>
      <c r="AG45" s="1"/>
      <c r="AH45" s="1"/>
    </row>
    <row r="46" spans="1:34" s="3" customFormat="1" ht="30" customHeight="1">
      <c r="A46" s="189" t="s">
        <v>337</v>
      </c>
      <c r="B46" s="189"/>
      <c r="C46" s="189"/>
      <c r="D46" s="190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0"/>
      <c r="X46" s="1"/>
      <c r="Y46" s="1"/>
      <c r="AA46" s="1"/>
      <c r="AB46" s="1"/>
      <c r="AC46" s="1"/>
      <c r="AD46" s="1"/>
      <c r="AE46" s="1"/>
      <c r="AF46" s="1"/>
      <c r="AG46" s="1"/>
      <c r="AH46" s="1"/>
    </row>
    <row r="47" spans="1:34" s="3" customFormat="1" ht="5.0999999999999996" customHeight="1">
      <c r="A47" s="1"/>
      <c r="B47" s="1"/>
      <c r="C47" s="9"/>
      <c r="D47" s="9"/>
      <c r="E47" s="9"/>
      <c r="F47" s="9"/>
      <c r="G47" s="9"/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AA47" s="1"/>
      <c r="AB47" s="1"/>
      <c r="AC47" s="1"/>
      <c r="AD47" s="1"/>
      <c r="AE47" s="1"/>
      <c r="AF47" s="1"/>
      <c r="AG47" s="1"/>
      <c r="AH47" s="1"/>
    </row>
    <row r="48" spans="1:34" s="3" customFormat="1" ht="56.25" customHeight="1">
      <c r="A48" s="181" t="s">
        <v>23</v>
      </c>
      <c r="B48" s="183"/>
      <c r="C48" s="192"/>
      <c r="D48" s="193"/>
      <c r="E48" s="193"/>
      <c r="F48" s="193"/>
      <c r="G48" s="194"/>
      <c r="H48" s="181" t="s">
        <v>24</v>
      </c>
      <c r="I48" s="182"/>
      <c r="J48" s="183"/>
      <c r="K48" s="195"/>
      <c r="L48" s="196"/>
      <c r="M48" s="196"/>
      <c r="N48" s="196"/>
      <c r="O48" s="196"/>
      <c r="P48" s="197"/>
      <c r="Q48" s="181" t="s">
        <v>335</v>
      </c>
      <c r="R48" s="183"/>
      <c r="S48" s="195"/>
      <c r="T48" s="196"/>
      <c r="U48" s="196"/>
      <c r="V48" s="196"/>
      <c r="W48" s="1"/>
      <c r="X48" s="1"/>
      <c r="Y48" s="1"/>
      <c r="AA48" s="1"/>
      <c r="AB48" s="1"/>
      <c r="AC48" s="1"/>
      <c r="AD48" s="1"/>
      <c r="AE48" s="1"/>
      <c r="AF48" s="1"/>
      <c r="AG48" s="1"/>
      <c r="AH48" s="1"/>
    </row>
    <row r="49" spans="1:34" s="3" customFormat="1" ht="15.75" customHeight="1">
      <c r="A49" s="165" t="s">
        <v>25</v>
      </c>
      <c r="B49" s="166"/>
      <c r="C49" s="169" t="s">
        <v>22</v>
      </c>
      <c r="D49" s="169" t="s">
        <v>3</v>
      </c>
      <c r="E49" s="169" t="s">
        <v>4</v>
      </c>
      <c r="F49" s="181" t="s">
        <v>325</v>
      </c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3"/>
      <c r="T49" s="51"/>
      <c r="U49" s="184" t="s">
        <v>27</v>
      </c>
      <c r="V49" s="165" t="s">
        <v>328</v>
      </c>
      <c r="W49" s="1"/>
      <c r="X49" s="1"/>
      <c r="Y49" s="1"/>
      <c r="AA49" s="1"/>
      <c r="AB49" s="1"/>
      <c r="AC49" s="1"/>
      <c r="AD49" s="1"/>
      <c r="AE49" s="1"/>
      <c r="AF49" s="1"/>
      <c r="AG49" s="1"/>
      <c r="AH49" s="1"/>
    </row>
    <row r="50" spans="1:34" ht="34.5" customHeight="1">
      <c r="A50" s="167"/>
      <c r="B50" s="168"/>
      <c r="C50" s="169"/>
      <c r="D50" s="169"/>
      <c r="E50" s="169"/>
      <c r="F50" s="174" t="s">
        <v>299</v>
      </c>
      <c r="G50" s="175"/>
      <c r="H50" s="14" t="s">
        <v>28</v>
      </c>
      <c r="I50" s="14" t="s">
        <v>7</v>
      </c>
      <c r="J50" s="14" t="s">
        <v>8</v>
      </c>
      <c r="K50" s="14" t="s">
        <v>9</v>
      </c>
      <c r="L50" s="14" t="s">
        <v>10</v>
      </c>
      <c r="M50" s="14" t="s">
        <v>11</v>
      </c>
      <c r="N50" s="14" t="s">
        <v>12</v>
      </c>
      <c r="O50" s="14" t="s">
        <v>13</v>
      </c>
      <c r="P50" s="14" t="s">
        <v>14</v>
      </c>
      <c r="Q50" s="14" t="s">
        <v>15</v>
      </c>
      <c r="R50" s="14" t="s">
        <v>16</v>
      </c>
      <c r="S50" s="14" t="s">
        <v>17</v>
      </c>
      <c r="T50" s="14"/>
      <c r="U50" s="185"/>
      <c r="V50" s="167"/>
      <c r="W50" s="15"/>
    </row>
    <row r="51" spans="1:34" ht="25.5" customHeight="1">
      <c r="A51" s="170" t="s">
        <v>1</v>
      </c>
      <c r="B51" s="170"/>
      <c r="C51" s="41"/>
      <c r="D51" s="42"/>
      <c r="E51" s="42"/>
      <c r="F51" s="169" t="s">
        <v>305</v>
      </c>
      <c r="G51" s="169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44">
        <f>SUM(H51:S51)</f>
        <v>0</v>
      </c>
      <c r="V51" s="171" t="str">
        <f>IF(K48="",C$334,IF(OR(U51=0,U52=0,T52=0),C$335,IF(K48="PORCENTAJE",FIXED(U51/U52*100,2) &amp; "%",IF(K48="PROMEDIO",U51/U52,IF(K48="VARIACIÓN PORCENTUAL",FIXED(((U51/U52)-1)*100,2) &amp; "%")))))</f>
        <v>Favor de indicar el tipo de fórmula</v>
      </c>
      <c r="AD51" s="10"/>
      <c r="AG51" s="10"/>
      <c r="AH51" s="10"/>
    </row>
    <row r="52" spans="1:34" ht="25.5" customHeight="1">
      <c r="A52" s="170" t="s">
        <v>2</v>
      </c>
      <c r="B52" s="170"/>
      <c r="C52" s="41"/>
      <c r="D52" s="42"/>
      <c r="E52" s="42"/>
      <c r="F52" s="169" t="s">
        <v>306</v>
      </c>
      <c r="G52" s="169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>
        <f>SUM(H52:S52)</f>
        <v>0</v>
      </c>
      <c r="U52" s="45"/>
      <c r="V52" s="172"/>
      <c r="W52" s="10"/>
      <c r="X52" s="10"/>
      <c r="Y52" s="10"/>
      <c r="AD52" s="10"/>
      <c r="AG52" s="10"/>
      <c r="AH52" s="10"/>
    </row>
    <row r="53" spans="1:34" ht="5.0999999999999996" customHeight="1">
      <c r="C53" s="9"/>
      <c r="D53" s="9"/>
      <c r="E53" s="9"/>
      <c r="F53" s="9"/>
      <c r="G53" s="9"/>
      <c r="H53" s="9"/>
    </row>
    <row r="54" spans="1:34" s="3" customFormat="1" ht="15.75" customHeight="1">
      <c r="A54" s="165" t="s">
        <v>25</v>
      </c>
      <c r="B54" s="166"/>
      <c r="C54" s="169" t="s">
        <v>22</v>
      </c>
      <c r="D54" s="169" t="s">
        <v>3</v>
      </c>
      <c r="E54" s="169" t="s">
        <v>4</v>
      </c>
      <c r="F54" s="181" t="s">
        <v>324</v>
      </c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3"/>
      <c r="T54" s="52"/>
      <c r="U54" s="184" t="s">
        <v>27</v>
      </c>
      <c r="V54" s="165" t="s">
        <v>329</v>
      </c>
      <c r="W54" s="1"/>
      <c r="X54" s="1"/>
      <c r="Y54" s="1"/>
      <c r="AA54" s="1"/>
      <c r="AB54" s="1"/>
      <c r="AC54" s="1"/>
      <c r="AD54" s="1"/>
      <c r="AE54" s="1"/>
      <c r="AF54" s="1"/>
      <c r="AG54" s="1"/>
      <c r="AH54" s="1"/>
    </row>
    <row r="55" spans="1:34" ht="34.5" customHeight="1">
      <c r="A55" s="167"/>
      <c r="B55" s="168"/>
      <c r="C55" s="169"/>
      <c r="D55" s="169"/>
      <c r="E55" s="169"/>
      <c r="F55" s="217" t="s">
        <v>297</v>
      </c>
      <c r="G55" s="218"/>
      <c r="H55" s="13" t="s">
        <v>28</v>
      </c>
      <c r="I55" s="13" t="s">
        <v>7</v>
      </c>
      <c r="J55" s="13" t="s">
        <v>8</v>
      </c>
      <c r="K55" s="13" t="s">
        <v>9</v>
      </c>
      <c r="L55" s="13" t="s">
        <v>10</v>
      </c>
      <c r="M55" s="13" t="s">
        <v>11</v>
      </c>
      <c r="N55" s="13" t="s">
        <v>12</v>
      </c>
      <c r="O55" s="13" t="s">
        <v>13</v>
      </c>
      <c r="P55" s="13" t="s">
        <v>14</v>
      </c>
      <c r="Q55" s="13" t="s">
        <v>15</v>
      </c>
      <c r="R55" s="13" t="s">
        <v>16</v>
      </c>
      <c r="S55" s="13" t="s">
        <v>17</v>
      </c>
      <c r="T55" s="14"/>
      <c r="U55" s="185"/>
      <c r="V55" s="167"/>
      <c r="W55" s="15"/>
    </row>
    <row r="56" spans="1:34" ht="29.25" customHeight="1">
      <c r="A56" s="170" t="s">
        <v>1</v>
      </c>
      <c r="B56" s="170"/>
      <c r="C56" s="39"/>
      <c r="D56" s="40"/>
      <c r="E56" s="40"/>
      <c r="F56" s="176" t="s">
        <v>307</v>
      </c>
      <c r="G56" s="177"/>
      <c r="H56" s="18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0"/>
      <c r="U56" s="46">
        <f>SUM(H56:S56)</f>
        <v>0</v>
      </c>
      <c r="V56" s="171" t="str">
        <f>IF(K48="",C$334,IF(OR(U56=0,U57=0,T57=0),C$335,IF(K48="PORCENTAJE",FIXED(U56/U57*100,2) &amp; "%",IF(K48="PROMEDIO",U56/U57,IF(K48="VARIACIÓN PORCENTUAL",FIXED(((U56/U57)-1)*100,2) &amp; "%")))))</f>
        <v>Favor de indicar el tipo de fórmula</v>
      </c>
      <c r="AD56" s="10"/>
      <c r="AG56" s="10"/>
      <c r="AH56" s="10"/>
    </row>
    <row r="57" spans="1:34" ht="39" customHeight="1">
      <c r="A57" s="170" t="s">
        <v>2</v>
      </c>
      <c r="B57" s="170"/>
      <c r="C57" s="41"/>
      <c r="D57" s="42"/>
      <c r="E57" s="42"/>
      <c r="F57" s="173" t="s">
        <v>308</v>
      </c>
      <c r="G57" s="173"/>
      <c r="H57" s="1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6">
        <f>SUM(H57:S57)</f>
        <v>0</v>
      </c>
      <c r="U57" s="47"/>
      <c r="V57" s="172"/>
      <c r="W57" s="10"/>
      <c r="X57" s="10"/>
      <c r="Y57" s="10"/>
      <c r="AD57" s="10"/>
      <c r="AE57" s="10"/>
      <c r="AF57" s="10"/>
      <c r="AG57" s="10"/>
      <c r="AH57" s="10"/>
    </row>
    <row r="58" spans="1:34" s="3" customFormat="1" ht="13.5" customHeight="1">
      <c r="A58" s="1"/>
      <c r="B58" s="1"/>
      <c r="C58" s="9"/>
      <c r="D58" s="9"/>
      <c r="E58" s="9"/>
      <c r="F58" s="9"/>
      <c r="G58" s="9"/>
      <c r="H58" s="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AA58" s="1"/>
      <c r="AB58" s="1"/>
      <c r="AC58" s="1"/>
      <c r="AD58" s="1"/>
      <c r="AE58" s="1"/>
      <c r="AF58" s="1"/>
      <c r="AG58" s="1"/>
      <c r="AH58" s="1"/>
    </row>
    <row r="59" spans="1:34" s="3" customFormat="1" ht="30" customHeight="1">
      <c r="A59" s="189" t="s">
        <v>21</v>
      </c>
      <c r="B59" s="189"/>
      <c r="C59" s="189"/>
      <c r="D59" s="190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0"/>
      <c r="X59" s="1"/>
      <c r="Y59" s="1"/>
      <c r="AA59" s="1"/>
      <c r="AB59" s="1"/>
      <c r="AC59" s="1"/>
      <c r="AD59" s="1"/>
      <c r="AE59" s="1"/>
      <c r="AF59" s="1"/>
      <c r="AG59" s="1"/>
      <c r="AH59" s="1"/>
    </row>
    <row r="60" spans="1:34" s="3" customFormat="1" ht="6" customHeight="1">
      <c r="A60" s="11"/>
      <c r="B60" s="11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0"/>
      <c r="X60" s="1"/>
      <c r="Y60" s="1"/>
      <c r="AA60" s="1"/>
      <c r="AB60" s="1"/>
      <c r="AC60" s="1"/>
      <c r="AD60" s="1"/>
      <c r="AE60" s="1"/>
      <c r="AF60" s="1"/>
      <c r="AG60" s="1"/>
      <c r="AH60" s="1"/>
    </row>
    <row r="61" spans="1:34" s="3" customFormat="1" ht="30" customHeight="1">
      <c r="A61" s="189" t="s">
        <v>338</v>
      </c>
      <c r="B61" s="189"/>
      <c r="C61" s="189"/>
      <c r="D61" s="190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0"/>
      <c r="X61" s="1"/>
      <c r="Y61" s="1"/>
      <c r="AA61" s="1"/>
      <c r="AB61" s="1"/>
      <c r="AC61" s="1"/>
      <c r="AD61" s="1"/>
      <c r="AE61" s="1"/>
      <c r="AF61" s="1"/>
      <c r="AG61" s="1"/>
      <c r="AH61" s="1"/>
    </row>
    <row r="62" spans="1:34" s="3" customFormat="1" ht="5.0999999999999996" customHeight="1">
      <c r="A62" s="1"/>
      <c r="B62" s="1"/>
      <c r="C62" s="9"/>
      <c r="D62" s="9"/>
      <c r="E62" s="9"/>
      <c r="F62" s="9"/>
      <c r="G62" s="9"/>
      <c r="H62" s="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AA62" s="1"/>
      <c r="AB62" s="1"/>
      <c r="AC62" s="1"/>
      <c r="AD62" s="1"/>
      <c r="AE62" s="1"/>
      <c r="AF62" s="1"/>
      <c r="AG62" s="1"/>
      <c r="AH62" s="1"/>
    </row>
    <row r="63" spans="1:34" s="3" customFormat="1" ht="56.25" customHeight="1">
      <c r="A63" s="181" t="s">
        <v>23</v>
      </c>
      <c r="B63" s="183"/>
      <c r="C63" s="192"/>
      <c r="D63" s="193"/>
      <c r="E63" s="193"/>
      <c r="F63" s="193"/>
      <c r="G63" s="194"/>
      <c r="H63" s="181" t="s">
        <v>24</v>
      </c>
      <c r="I63" s="182"/>
      <c r="J63" s="183"/>
      <c r="K63" s="195"/>
      <c r="L63" s="196"/>
      <c r="M63" s="196"/>
      <c r="N63" s="196"/>
      <c r="O63" s="196"/>
      <c r="P63" s="197"/>
      <c r="Q63" s="181" t="s">
        <v>335</v>
      </c>
      <c r="R63" s="183"/>
      <c r="S63" s="195"/>
      <c r="T63" s="196"/>
      <c r="U63" s="196"/>
      <c r="V63" s="196"/>
      <c r="W63" s="1"/>
      <c r="X63" s="1"/>
      <c r="Y63" s="1"/>
      <c r="AA63" s="1"/>
      <c r="AB63" s="1"/>
      <c r="AC63" s="1"/>
      <c r="AD63" s="1"/>
      <c r="AE63" s="1"/>
      <c r="AF63" s="1"/>
      <c r="AG63" s="1"/>
      <c r="AH63" s="1"/>
    </row>
    <row r="64" spans="1:34" s="3" customFormat="1" ht="15.75" customHeight="1">
      <c r="A64" s="165" t="s">
        <v>25</v>
      </c>
      <c r="B64" s="166"/>
      <c r="C64" s="169" t="s">
        <v>22</v>
      </c>
      <c r="D64" s="169" t="s">
        <v>3</v>
      </c>
      <c r="E64" s="169" t="s">
        <v>4</v>
      </c>
      <c r="F64" s="181" t="s">
        <v>325</v>
      </c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3"/>
      <c r="T64" s="51"/>
      <c r="U64" s="184" t="s">
        <v>27</v>
      </c>
      <c r="V64" s="165" t="s">
        <v>328</v>
      </c>
      <c r="W64" s="1"/>
      <c r="X64" s="1"/>
      <c r="Y64" s="1"/>
      <c r="AA64" s="1"/>
      <c r="AB64" s="1"/>
      <c r="AC64" s="1"/>
      <c r="AD64" s="1"/>
      <c r="AE64" s="1"/>
      <c r="AF64" s="1"/>
      <c r="AG64" s="1"/>
      <c r="AH64" s="1"/>
    </row>
    <row r="65" spans="1:34" ht="34.5" customHeight="1">
      <c r="A65" s="167"/>
      <c r="B65" s="168"/>
      <c r="C65" s="169"/>
      <c r="D65" s="169"/>
      <c r="E65" s="169"/>
      <c r="F65" s="174" t="s">
        <v>299</v>
      </c>
      <c r="G65" s="175"/>
      <c r="H65" s="14" t="s">
        <v>28</v>
      </c>
      <c r="I65" s="14" t="s">
        <v>7</v>
      </c>
      <c r="J65" s="14" t="s">
        <v>8</v>
      </c>
      <c r="K65" s="14" t="s">
        <v>9</v>
      </c>
      <c r="L65" s="14" t="s">
        <v>10</v>
      </c>
      <c r="M65" s="14" t="s">
        <v>11</v>
      </c>
      <c r="N65" s="14" t="s">
        <v>12</v>
      </c>
      <c r="O65" s="14" t="s">
        <v>13</v>
      </c>
      <c r="P65" s="14" t="s">
        <v>14</v>
      </c>
      <c r="Q65" s="14" t="s">
        <v>15</v>
      </c>
      <c r="R65" s="14" t="s">
        <v>16</v>
      </c>
      <c r="S65" s="14" t="s">
        <v>17</v>
      </c>
      <c r="T65" s="14"/>
      <c r="U65" s="185"/>
      <c r="V65" s="167"/>
      <c r="W65" s="15"/>
    </row>
    <row r="66" spans="1:34" ht="25.5" customHeight="1">
      <c r="A66" s="170" t="s">
        <v>1</v>
      </c>
      <c r="B66" s="170"/>
      <c r="C66" s="41"/>
      <c r="D66" s="42"/>
      <c r="E66" s="42"/>
      <c r="F66" s="169" t="s">
        <v>305</v>
      </c>
      <c r="G66" s="169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7"/>
      <c r="U66" s="44">
        <f>SUM(H66:S66)</f>
        <v>0</v>
      </c>
      <c r="V66" s="171" t="str">
        <f>IF(K63="",C$334,IF(OR(U66=0,U67=0,T67=0),C$335,IF(K63="PORCENTAJE",FIXED(U66/U67*100,2) &amp; "%",IF(K63="PROMEDIO",U66/U67,IF(K63="VARIACIÓN PORCENTUAL",FIXED(((U66/U67)-1)*100,2) &amp; "%")))))</f>
        <v>Favor de indicar el tipo de fórmula</v>
      </c>
      <c r="AD66" s="10"/>
      <c r="AG66" s="10"/>
      <c r="AH66" s="10"/>
    </row>
    <row r="67" spans="1:34" ht="25.5" customHeight="1">
      <c r="A67" s="170" t="s">
        <v>2</v>
      </c>
      <c r="B67" s="170"/>
      <c r="C67" s="41"/>
      <c r="D67" s="42"/>
      <c r="E67" s="42"/>
      <c r="F67" s="169" t="s">
        <v>306</v>
      </c>
      <c r="G67" s="169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>
        <f>SUM(H67:S67)</f>
        <v>0</v>
      </c>
      <c r="U67" s="45"/>
      <c r="V67" s="172"/>
      <c r="W67" s="10"/>
      <c r="X67" s="10"/>
      <c r="Y67" s="10"/>
      <c r="AD67" s="10"/>
      <c r="AG67" s="10"/>
      <c r="AH67" s="10"/>
    </row>
    <row r="68" spans="1:34" ht="5.0999999999999996" customHeight="1">
      <c r="C68" s="9"/>
      <c r="D68" s="9"/>
      <c r="E68" s="9"/>
      <c r="F68" s="9"/>
      <c r="G68" s="9"/>
      <c r="H68" s="9"/>
    </row>
    <row r="69" spans="1:34" s="3" customFormat="1" ht="15.75" customHeight="1">
      <c r="A69" s="165" t="s">
        <v>25</v>
      </c>
      <c r="B69" s="166"/>
      <c r="C69" s="169" t="s">
        <v>22</v>
      </c>
      <c r="D69" s="169" t="s">
        <v>3</v>
      </c>
      <c r="E69" s="169" t="s">
        <v>4</v>
      </c>
      <c r="F69" s="181" t="s">
        <v>324</v>
      </c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3"/>
      <c r="T69" s="52"/>
      <c r="U69" s="184" t="s">
        <v>27</v>
      </c>
      <c r="V69" s="165" t="s">
        <v>329</v>
      </c>
      <c r="W69" s="1"/>
      <c r="X69" s="1"/>
      <c r="Y69" s="1"/>
      <c r="AA69" s="1"/>
      <c r="AB69" s="1"/>
      <c r="AC69" s="1"/>
      <c r="AD69" s="1"/>
      <c r="AE69" s="1"/>
      <c r="AF69" s="1"/>
      <c r="AG69" s="1"/>
      <c r="AH69" s="1"/>
    </row>
    <row r="70" spans="1:34" ht="34.5" customHeight="1">
      <c r="A70" s="167"/>
      <c r="B70" s="168"/>
      <c r="C70" s="169"/>
      <c r="D70" s="169"/>
      <c r="E70" s="169"/>
      <c r="F70" s="217" t="s">
        <v>297</v>
      </c>
      <c r="G70" s="218"/>
      <c r="H70" s="13" t="s">
        <v>28</v>
      </c>
      <c r="I70" s="13" t="s">
        <v>7</v>
      </c>
      <c r="J70" s="13" t="s">
        <v>8</v>
      </c>
      <c r="K70" s="13" t="s">
        <v>9</v>
      </c>
      <c r="L70" s="13" t="s">
        <v>10</v>
      </c>
      <c r="M70" s="13" t="s">
        <v>11</v>
      </c>
      <c r="N70" s="13" t="s">
        <v>12</v>
      </c>
      <c r="O70" s="13" t="s">
        <v>13</v>
      </c>
      <c r="P70" s="13" t="s">
        <v>14</v>
      </c>
      <c r="Q70" s="13" t="s">
        <v>15</v>
      </c>
      <c r="R70" s="13" t="s">
        <v>16</v>
      </c>
      <c r="S70" s="13" t="s">
        <v>17</v>
      </c>
      <c r="T70" s="14"/>
      <c r="U70" s="185"/>
      <c r="V70" s="167"/>
      <c r="W70" s="15"/>
    </row>
    <row r="71" spans="1:34" ht="29.25" customHeight="1">
      <c r="A71" s="170" t="s">
        <v>1</v>
      </c>
      <c r="B71" s="170"/>
      <c r="C71" s="39"/>
      <c r="D71" s="40"/>
      <c r="E71" s="40"/>
      <c r="F71" s="176" t="s">
        <v>307</v>
      </c>
      <c r="G71" s="177"/>
      <c r="H71" s="18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20"/>
      <c r="U71" s="46">
        <f>SUM(H71:S71)</f>
        <v>0</v>
      </c>
      <c r="V71" s="171" t="str">
        <f>IF(K63="",C$334,IF(OR(U71=0,U72=0,T72=0),C$335,IF(K63="PORCENTAJE",FIXED(U71/U72*100,2) &amp; "%",IF(K63="PROMEDIO",U71/U72,IF(K63="VARIACIÓN PORCENTUAL",FIXED(((U71/U72)-1)*100,2) &amp; "%")))))</f>
        <v>Favor de indicar el tipo de fórmula</v>
      </c>
      <c r="AD71" s="10"/>
      <c r="AG71" s="10"/>
      <c r="AH71" s="10"/>
    </row>
    <row r="72" spans="1:34" ht="39" customHeight="1">
      <c r="A72" s="170" t="s">
        <v>2</v>
      </c>
      <c r="B72" s="170"/>
      <c r="C72" s="41"/>
      <c r="D72" s="42"/>
      <c r="E72" s="42"/>
      <c r="F72" s="173" t="s">
        <v>308</v>
      </c>
      <c r="G72" s="173"/>
      <c r="H72" s="1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6">
        <f>SUM(H72:S72)</f>
        <v>0</v>
      </c>
      <c r="U72" s="47"/>
      <c r="V72" s="172"/>
      <c r="W72" s="10"/>
      <c r="X72" s="10"/>
      <c r="Y72" s="10"/>
      <c r="AD72" s="10"/>
      <c r="AE72" s="10"/>
      <c r="AF72" s="10"/>
      <c r="AG72" s="10"/>
      <c r="AH72" s="10"/>
    </row>
    <row r="73" spans="1:34" ht="5.0999999999999996" customHeight="1">
      <c r="C73" s="9"/>
      <c r="D73" s="9"/>
      <c r="E73" s="9"/>
      <c r="F73" s="9"/>
      <c r="G73" s="9"/>
      <c r="H73" s="9"/>
    </row>
    <row r="74" spans="1:34" ht="5.0999999999999996" customHeight="1">
      <c r="C74" s="9"/>
      <c r="D74" s="9"/>
      <c r="E74" s="9"/>
      <c r="F74" s="9"/>
      <c r="G74" s="9"/>
      <c r="H74" s="9"/>
    </row>
    <row r="75" spans="1:34" ht="26.25" customHeight="1">
      <c r="A75" s="178" t="s">
        <v>334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</row>
    <row r="76" spans="1:34" ht="4.5" customHeight="1">
      <c r="C76" s="9"/>
      <c r="D76" s="9"/>
      <c r="E76" s="9"/>
      <c r="F76" s="9"/>
      <c r="G76" s="9"/>
      <c r="H76" s="9"/>
    </row>
    <row r="77" spans="1:34" ht="19.5" customHeight="1">
      <c r="A77" s="219" t="s">
        <v>29</v>
      </c>
      <c r="B77" s="169" t="s">
        <v>30</v>
      </c>
      <c r="C77" s="169"/>
      <c r="D77" s="169"/>
      <c r="E77" s="169" t="s">
        <v>3</v>
      </c>
      <c r="F77" s="181" t="s">
        <v>26</v>
      </c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3"/>
      <c r="T77" s="51"/>
      <c r="U77" s="169" t="s">
        <v>27</v>
      </c>
      <c r="V77" s="169" t="s">
        <v>300</v>
      </c>
    </row>
    <row r="78" spans="1:34" ht="25.5" customHeight="1">
      <c r="A78" s="219"/>
      <c r="B78" s="169"/>
      <c r="C78" s="169"/>
      <c r="D78" s="169"/>
      <c r="E78" s="169"/>
      <c r="F78" s="220" t="s">
        <v>298</v>
      </c>
      <c r="G78" s="220"/>
      <c r="H78" s="13" t="s">
        <v>28</v>
      </c>
      <c r="I78" s="13" t="s">
        <v>7</v>
      </c>
      <c r="J78" s="13" t="s">
        <v>8</v>
      </c>
      <c r="K78" s="13" t="s">
        <v>9</v>
      </c>
      <c r="L78" s="13" t="s">
        <v>10</v>
      </c>
      <c r="M78" s="13" t="s">
        <v>11</v>
      </c>
      <c r="N78" s="13" t="s">
        <v>12</v>
      </c>
      <c r="O78" s="13" t="s">
        <v>13</v>
      </c>
      <c r="P78" s="13" t="s">
        <v>14</v>
      </c>
      <c r="Q78" s="13" t="s">
        <v>15</v>
      </c>
      <c r="R78" s="13" t="s">
        <v>16</v>
      </c>
      <c r="S78" s="13" t="s">
        <v>17</v>
      </c>
      <c r="T78" s="13"/>
      <c r="U78" s="169"/>
      <c r="V78" s="169"/>
    </row>
    <row r="79" spans="1:34" ht="26.25" customHeight="1">
      <c r="A79" s="229" t="s">
        <v>31</v>
      </c>
      <c r="B79" s="223">
        <v>1</v>
      </c>
      <c r="C79" s="224"/>
      <c r="D79" s="225"/>
      <c r="E79" s="228"/>
      <c r="F79" s="170" t="s">
        <v>299</v>
      </c>
      <c r="G79" s="170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53"/>
      <c r="U79" s="48">
        <f t="shared" ref="U79:U88" si="0">SUM(H79:S79)</f>
        <v>0</v>
      </c>
      <c r="V79" s="221" t="str">
        <f>IF(U79=0,"-",U80/U79)</f>
        <v>-</v>
      </c>
    </row>
    <row r="80" spans="1:34" ht="27.75" customHeight="1">
      <c r="A80" s="229"/>
      <c r="B80" s="223"/>
      <c r="C80" s="226"/>
      <c r="D80" s="227"/>
      <c r="E80" s="228"/>
      <c r="F80" s="222" t="s">
        <v>297</v>
      </c>
      <c r="G80" s="222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8"/>
      <c r="U80" s="49">
        <f t="shared" si="0"/>
        <v>0</v>
      </c>
      <c r="V80" s="221"/>
    </row>
    <row r="81" spans="1:22" ht="26.25" customHeight="1">
      <c r="A81" s="229"/>
      <c r="B81" s="223">
        <v>2</v>
      </c>
      <c r="C81" s="224"/>
      <c r="D81" s="225"/>
      <c r="E81" s="228"/>
      <c r="F81" s="170" t="s">
        <v>299</v>
      </c>
      <c r="G81" s="170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53"/>
      <c r="U81" s="48">
        <f t="shared" si="0"/>
        <v>0</v>
      </c>
      <c r="V81" s="221" t="str">
        <f>IF(U81=0,"-",U82/U81)</f>
        <v>-</v>
      </c>
    </row>
    <row r="82" spans="1:22" ht="26.25" customHeight="1">
      <c r="A82" s="229"/>
      <c r="B82" s="223"/>
      <c r="C82" s="226"/>
      <c r="D82" s="227"/>
      <c r="E82" s="228"/>
      <c r="F82" s="222" t="s">
        <v>297</v>
      </c>
      <c r="G82" s="222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8"/>
      <c r="U82" s="49">
        <f t="shared" si="0"/>
        <v>0</v>
      </c>
      <c r="V82" s="221"/>
    </row>
    <row r="83" spans="1:22" ht="26.25" customHeight="1">
      <c r="A83" s="229"/>
      <c r="B83" s="223">
        <v>3</v>
      </c>
      <c r="C83" s="224"/>
      <c r="D83" s="225"/>
      <c r="E83" s="228"/>
      <c r="F83" s="170" t="s">
        <v>299</v>
      </c>
      <c r="G83" s="170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53"/>
      <c r="U83" s="48">
        <f t="shared" si="0"/>
        <v>0</v>
      </c>
      <c r="V83" s="221" t="str">
        <f>IF(U83=0,"-",U84/U83)</f>
        <v>-</v>
      </c>
    </row>
    <row r="84" spans="1:22" ht="26.25" customHeight="1">
      <c r="A84" s="229"/>
      <c r="B84" s="223"/>
      <c r="C84" s="226"/>
      <c r="D84" s="227"/>
      <c r="E84" s="228"/>
      <c r="F84" s="222" t="s">
        <v>297</v>
      </c>
      <c r="G84" s="222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8"/>
      <c r="U84" s="49">
        <f t="shared" si="0"/>
        <v>0</v>
      </c>
      <c r="V84" s="221"/>
    </row>
    <row r="85" spans="1:22" ht="26.25" customHeight="1">
      <c r="A85" s="229"/>
      <c r="B85" s="223">
        <v>4</v>
      </c>
      <c r="C85" s="224"/>
      <c r="D85" s="225"/>
      <c r="E85" s="228"/>
      <c r="F85" s="170" t="s">
        <v>299</v>
      </c>
      <c r="G85" s="170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53"/>
      <c r="U85" s="48">
        <f t="shared" si="0"/>
        <v>0</v>
      </c>
      <c r="V85" s="221" t="str">
        <f>IF(U85=0,"-",U86/U85)</f>
        <v>-</v>
      </c>
    </row>
    <row r="86" spans="1:22" ht="26.25" customHeight="1">
      <c r="A86" s="229"/>
      <c r="B86" s="223"/>
      <c r="C86" s="226"/>
      <c r="D86" s="227"/>
      <c r="E86" s="228"/>
      <c r="F86" s="222" t="s">
        <v>297</v>
      </c>
      <c r="G86" s="222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8"/>
      <c r="U86" s="49">
        <f t="shared" si="0"/>
        <v>0</v>
      </c>
      <c r="V86" s="221"/>
    </row>
    <row r="87" spans="1:22" ht="26.25" customHeight="1">
      <c r="A87" s="229"/>
      <c r="B87" s="223">
        <v>5</v>
      </c>
      <c r="C87" s="224"/>
      <c r="D87" s="225"/>
      <c r="E87" s="228"/>
      <c r="F87" s="170" t="s">
        <v>299</v>
      </c>
      <c r="G87" s="170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53"/>
      <c r="U87" s="48">
        <f t="shared" si="0"/>
        <v>0</v>
      </c>
      <c r="V87" s="221" t="str">
        <f>IF(U87=0,"-",U88/U87)</f>
        <v>-</v>
      </c>
    </row>
    <row r="88" spans="1:22" ht="26.25" customHeight="1">
      <c r="A88" s="229"/>
      <c r="B88" s="223"/>
      <c r="C88" s="226"/>
      <c r="D88" s="227"/>
      <c r="E88" s="228"/>
      <c r="F88" s="222" t="s">
        <v>297</v>
      </c>
      <c r="G88" s="222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8"/>
      <c r="U88" s="49">
        <f t="shared" si="0"/>
        <v>0</v>
      </c>
      <c r="V88" s="221"/>
    </row>
    <row r="90" spans="1:22" ht="36.75" customHeight="1">
      <c r="A90" s="239"/>
      <c r="B90" s="239"/>
      <c r="C90" s="239"/>
      <c r="D90" s="239"/>
      <c r="F90" s="239"/>
      <c r="G90" s="239"/>
      <c r="H90" s="239"/>
      <c r="I90" s="239"/>
      <c r="J90" s="239"/>
      <c r="K90" s="239"/>
      <c r="L90" s="239"/>
      <c r="M90" s="239"/>
      <c r="N90" s="239"/>
      <c r="P90" s="239"/>
      <c r="Q90" s="239"/>
      <c r="R90" s="239"/>
      <c r="S90" s="239"/>
      <c r="T90" s="239"/>
      <c r="U90" s="239"/>
      <c r="V90" s="239"/>
    </row>
    <row r="91" spans="1:22" ht="15" customHeight="1">
      <c r="A91" s="240" t="s">
        <v>330</v>
      </c>
      <c r="B91" s="240"/>
      <c r="C91" s="240"/>
      <c r="D91" s="240"/>
      <c r="E91" s="43"/>
      <c r="F91" s="240" t="s">
        <v>330</v>
      </c>
      <c r="G91" s="240"/>
      <c r="H91" s="240"/>
      <c r="I91" s="240"/>
      <c r="J91" s="240"/>
      <c r="K91" s="240"/>
      <c r="L91" s="240"/>
      <c r="M91" s="240"/>
      <c r="N91" s="240"/>
      <c r="O91" s="43"/>
      <c r="P91" s="240" t="s">
        <v>330</v>
      </c>
      <c r="Q91" s="240"/>
      <c r="R91" s="240"/>
      <c r="S91" s="240"/>
      <c r="T91" s="240"/>
      <c r="U91" s="240"/>
      <c r="V91" s="240"/>
    </row>
    <row r="92" spans="1:22" hidden="1"/>
    <row r="93" spans="1:22" ht="18" hidden="1">
      <c r="B93" s="241" t="s">
        <v>301</v>
      </c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9"/>
    </row>
    <row r="94" spans="1:22" ht="4.5" hidden="1" customHeight="1"/>
    <row r="95" spans="1:22" ht="36.75" hidden="1" customHeight="1">
      <c r="B95" s="30" t="s">
        <v>302</v>
      </c>
      <c r="C95" s="242" t="s">
        <v>29</v>
      </c>
      <c r="D95" s="242"/>
      <c r="E95" s="243" t="s">
        <v>309</v>
      </c>
      <c r="F95" s="243"/>
      <c r="G95" s="243"/>
      <c r="H95" s="243"/>
      <c r="I95" s="243"/>
      <c r="J95" s="243"/>
      <c r="K95" s="31" t="s">
        <v>302</v>
      </c>
      <c r="L95" s="244" t="s">
        <v>310</v>
      </c>
      <c r="M95" s="244"/>
      <c r="N95" s="244"/>
      <c r="O95" s="244"/>
      <c r="P95" s="244"/>
      <c r="Q95" s="244"/>
      <c r="R95" s="244"/>
      <c r="S95" s="245"/>
      <c r="T95" s="32"/>
    </row>
    <row r="96" spans="1:22" ht="27" hidden="1" customHeight="1">
      <c r="B96" s="230">
        <v>1</v>
      </c>
      <c r="C96" s="233" t="str">
        <f>IF(D59="","-",D59)</f>
        <v>-</v>
      </c>
      <c r="D96" s="233"/>
      <c r="E96" s="234" t="e">
        <f>IF(LEN(#REF!)&gt;17,"-",#REF!)</f>
        <v>#REF!</v>
      </c>
      <c r="F96" s="235"/>
      <c r="G96" s="235"/>
      <c r="H96" s="235"/>
      <c r="I96" s="235"/>
      <c r="J96" s="235"/>
      <c r="K96" s="33">
        <v>1</v>
      </c>
      <c r="L96" s="236" t="str">
        <f>$V$79</f>
        <v>-</v>
      </c>
      <c r="M96" s="237"/>
      <c r="N96" s="237"/>
      <c r="O96" s="237"/>
      <c r="P96" s="237"/>
      <c r="Q96" s="237"/>
      <c r="R96" s="237"/>
      <c r="S96" s="238"/>
      <c r="T96" s="34"/>
    </row>
    <row r="97" spans="2:20" ht="27" hidden="1" customHeight="1">
      <c r="B97" s="231"/>
      <c r="C97" s="233"/>
      <c r="D97" s="233"/>
      <c r="E97" s="235"/>
      <c r="F97" s="235"/>
      <c r="G97" s="235"/>
      <c r="H97" s="235"/>
      <c r="I97" s="235"/>
      <c r="J97" s="235"/>
      <c r="K97" s="33">
        <v>2</v>
      </c>
      <c r="L97" s="236" t="str">
        <f>$V$81</f>
        <v>-</v>
      </c>
      <c r="M97" s="237"/>
      <c r="N97" s="237"/>
      <c r="O97" s="237"/>
      <c r="P97" s="237"/>
      <c r="Q97" s="237"/>
      <c r="R97" s="237"/>
      <c r="S97" s="238"/>
      <c r="T97" s="34"/>
    </row>
    <row r="98" spans="2:20" ht="27" hidden="1" customHeight="1">
      <c r="B98" s="231"/>
      <c r="C98" s="233"/>
      <c r="D98" s="233"/>
      <c r="E98" s="235"/>
      <c r="F98" s="235"/>
      <c r="G98" s="235"/>
      <c r="H98" s="235"/>
      <c r="I98" s="235"/>
      <c r="J98" s="235"/>
      <c r="K98" s="33">
        <v>3</v>
      </c>
      <c r="L98" s="236" t="str">
        <f>$V$83</f>
        <v>-</v>
      </c>
      <c r="M98" s="237"/>
      <c r="N98" s="237"/>
      <c r="O98" s="237"/>
      <c r="P98" s="237"/>
      <c r="Q98" s="237"/>
      <c r="R98" s="237"/>
      <c r="S98" s="238"/>
      <c r="T98" s="34"/>
    </row>
    <row r="99" spans="2:20" ht="27" hidden="1" customHeight="1">
      <c r="B99" s="231"/>
      <c r="C99" s="233"/>
      <c r="D99" s="233"/>
      <c r="E99" s="235"/>
      <c r="F99" s="235"/>
      <c r="G99" s="235"/>
      <c r="H99" s="235"/>
      <c r="I99" s="235"/>
      <c r="J99" s="235"/>
      <c r="K99" s="33">
        <v>4</v>
      </c>
      <c r="L99" s="236" t="str">
        <f>$V$85</f>
        <v>-</v>
      </c>
      <c r="M99" s="237"/>
      <c r="N99" s="237"/>
      <c r="O99" s="237"/>
      <c r="P99" s="237"/>
      <c r="Q99" s="237"/>
      <c r="R99" s="237"/>
      <c r="S99" s="238"/>
      <c r="T99" s="34"/>
    </row>
    <row r="100" spans="2:20" ht="27" hidden="1" customHeight="1">
      <c r="B100" s="232"/>
      <c r="C100" s="233"/>
      <c r="D100" s="233"/>
      <c r="E100" s="235"/>
      <c r="F100" s="235"/>
      <c r="G100" s="235"/>
      <c r="H100" s="235"/>
      <c r="I100" s="235"/>
      <c r="J100" s="235"/>
      <c r="K100" s="33">
        <v>5</v>
      </c>
      <c r="L100" s="236" t="str">
        <f>$V$87</f>
        <v>-</v>
      </c>
      <c r="M100" s="237"/>
      <c r="N100" s="237"/>
      <c r="O100" s="237"/>
      <c r="P100" s="237"/>
      <c r="Q100" s="237"/>
      <c r="R100" s="237"/>
      <c r="S100" s="238"/>
      <c r="T100" s="34"/>
    </row>
    <row r="101" spans="2:20" ht="27" hidden="1" customHeight="1">
      <c r="B101" s="230">
        <v>2</v>
      </c>
      <c r="C101" s="233" t="e">
        <f>IF(#REF!="","-",#REF!)</f>
        <v>#REF!</v>
      </c>
      <c r="D101" s="233"/>
      <c r="E101" s="234" t="e">
        <f>IF(LEN(#REF!)&gt;17,"-",#REF!)</f>
        <v>#REF!</v>
      </c>
      <c r="F101" s="235"/>
      <c r="G101" s="235"/>
      <c r="H101" s="235"/>
      <c r="I101" s="235"/>
      <c r="J101" s="235"/>
      <c r="K101" s="33">
        <v>1</v>
      </c>
      <c r="L101" s="236" t="e">
        <f>#REF!</f>
        <v>#REF!</v>
      </c>
      <c r="M101" s="237"/>
      <c r="N101" s="237"/>
      <c r="O101" s="237"/>
      <c r="P101" s="237"/>
      <c r="Q101" s="237"/>
      <c r="R101" s="237"/>
      <c r="S101" s="238"/>
      <c r="T101" s="34"/>
    </row>
    <row r="102" spans="2:20" ht="27" hidden="1" customHeight="1">
      <c r="B102" s="231"/>
      <c r="C102" s="233"/>
      <c r="D102" s="233"/>
      <c r="E102" s="235"/>
      <c r="F102" s="235"/>
      <c r="G102" s="235"/>
      <c r="H102" s="235"/>
      <c r="I102" s="235"/>
      <c r="J102" s="235"/>
      <c r="K102" s="33">
        <v>2</v>
      </c>
      <c r="L102" s="236" t="e">
        <f>#REF!</f>
        <v>#REF!</v>
      </c>
      <c r="M102" s="237"/>
      <c r="N102" s="237"/>
      <c r="O102" s="237"/>
      <c r="P102" s="237"/>
      <c r="Q102" s="237"/>
      <c r="R102" s="237"/>
      <c r="S102" s="238"/>
      <c r="T102" s="34"/>
    </row>
    <row r="103" spans="2:20" ht="27" hidden="1" customHeight="1">
      <c r="B103" s="231"/>
      <c r="C103" s="233"/>
      <c r="D103" s="233"/>
      <c r="E103" s="235"/>
      <c r="F103" s="235"/>
      <c r="G103" s="235"/>
      <c r="H103" s="235"/>
      <c r="I103" s="235"/>
      <c r="J103" s="235"/>
      <c r="K103" s="33">
        <v>3</v>
      </c>
      <c r="L103" s="236" t="e">
        <f>#REF!</f>
        <v>#REF!</v>
      </c>
      <c r="M103" s="237"/>
      <c r="N103" s="237"/>
      <c r="O103" s="237"/>
      <c r="P103" s="237"/>
      <c r="Q103" s="237"/>
      <c r="R103" s="237"/>
      <c r="S103" s="238"/>
      <c r="T103" s="34"/>
    </row>
    <row r="104" spans="2:20" ht="27" hidden="1" customHeight="1">
      <c r="B104" s="231"/>
      <c r="C104" s="233"/>
      <c r="D104" s="233"/>
      <c r="E104" s="235"/>
      <c r="F104" s="235"/>
      <c r="G104" s="235"/>
      <c r="H104" s="235"/>
      <c r="I104" s="235"/>
      <c r="J104" s="235"/>
      <c r="K104" s="33">
        <v>4</v>
      </c>
      <c r="L104" s="236" t="e">
        <f>#REF!</f>
        <v>#REF!</v>
      </c>
      <c r="M104" s="237"/>
      <c r="N104" s="237"/>
      <c r="O104" s="237"/>
      <c r="P104" s="237"/>
      <c r="Q104" s="237"/>
      <c r="R104" s="237"/>
      <c r="S104" s="238"/>
      <c r="T104" s="34"/>
    </row>
    <row r="105" spans="2:20" ht="27" hidden="1" customHeight="1">
      <c r="B105" s="232"/>
      <c r="C105" s="233"/>
      <c r="D105" s="233"/>
      <c r="E105" s="235"/>
      <c r="F105" s="235"/>
      <c r="G105" s="235"/>
      <c r="H105" s="235"/>
      <c r="I105" s="235"/>
      <c r="J105" s="235"/>
      <c r="K105" s="33">
        <v>5</v>
      </c>
      <c r="L105" s="236" t="e">
        <f>#REF!</f>
        <v>#REF!</v>
      </c>
      <c r="M105" s="237"/>
      <c r="N105" s="237"/>
      <c r="O105" s="237"/>
      <c r="P105" s="237"/>
      <c r="Q105" s="237"/>
      <c r="R105" s="237"/>
      <c r="S105" s="238"/>
      <c r="T105" s="34"/>
    </row>
    <row r="106" spans="2:20" ht="27" hidden="1" customHeight="1">
      <c r="B106" s="230">
        <v>3</v>
      </c>
      <c r="C106" s="233" t="e">
        <f>IF(#REF!="","-",#REF!)</f>
        <v>#REF!</v>
      </c>
      <c r="D106" s="233"/>
      <c r="E106" s="234" t="e">
        <f>IF(LEN(#REF!)&gt;17,"-",#REF!)</f>
        <v>#REF!</v>
      </c>
      <c r="F106" s="235"/>
      <c r="G106" s="235"/>
      <c r="H106" s="235"/>
      <c r="I106" s="235"/>
      <c r="J106" s="235"/>
      <c r="K106" s="33">
        <v>1</v>
      </c>
      <c r="L106" s="236" t="e">
        <f>#REF!</f>
        <v>#REF!</v>
      </c>
      <c r="M106" s="237"/>
      <c r="N106" s="237"/>
      <c r="O106" s="237"/>
      <c r="P106" s="237"/>
      <c r="Q106" s="237"/>
      <c r="R106" s="237"/>
      <c r="S106" s="238"/>
      <c r="T106" s="34"/>
    </row>
    <row r="107" spans="2:20" ht="27" hidden="1" customHeight="1">
      <c r="B107" s="231"/>
      <c r="C107" s="233"/>
      <c r="D107" s="233"/>
      <c r="E107" s="235"/>
      <c r="F107" s="235"/>
      <c r="G107" s="235"/>
      <c r="H107" s="235"/>
      <c r="I107" s="235"/>
      <c r="J107" s="235"/>
      <c r="K107" s="33">
        <v>2</v>
      </c>
      <c r="L107" s="236" t="e">
        <f>#REF!</f>
        <v>#REF!</v>
      </c>
      <c r="M107" s="237"/>
      <c r="N107" s="237"/>
      <c r="O107" s="237"/>
      <c r="P107" s="237"/>
      <c r="Q107" s="237"/>
      <c r="R107" s="237"/>
      <c r="S107" s="238"/>
      <c r="T107" s="34"/>
    </row>
    <row r="108" spans="2:20" ht="27" hidden="1" customHeight="1">
      <c r="B108" s="231"/>
      <c r="C108" s="233"/>
      <c r="D108" s="233"/>
      <c r="E108" s="235"/>
      <c r="F108" s="235"/>
      <c r="G108" s="235"/>
      <c r="H108" s="235"/>
      <c r="I108" s="235"/>
      <c r="J108" s="235"/>
      <c r="K108" s="33">
        <v>3</v>
      </c>
      <c r="L108" s="236" t="e">
        <f>#REF!</f>
        <v>#REF!</v>
      </c>
      <c r="M108" s="237"/>
      <c r="N108" s="237"/>
      <c r="O108" s="237"/>
      <c r="P108" s="237"/>
      <c r="Q108" s="237"/>
      <c r="R108" s="237"/>
      <c r="S108" s="238"/>
      <c r="T108" s="34"/>
    </row>
    <row r="109" spans="2:20" ht="27" hidden="1" customHeight="1">
      <c r="B109" s="231"/>
      <c r="C109" s="233"/>
      <c r="D109" s="233"/>
      <c r="E109" s="235"/>
      <c r="F109" s="235"/>
      <c r="G109" s="235"/>
      <c r="H109" s="235"/>
      <c r="I109" s="235"/>
      <c r="J109" s="235"/>
      <c r="K109" s="33">
        <v>4</v>
      </c>
      <c r="L109" s="236" t="e">
        <f>#REF!</f>
        <v>#REF!</v>
      </c>
      <c r="M109" s="237"/>
      <c r="N109" s="237"/>
      <c r="O109" s="237"/>
      <c r="P109" s="237"/>
      <c r="Q109" s="237"/>
      <c r="R109" s="237"/>
      <c r="S109" s="238"/>
      <c r="T109" s="34"/>
    </row>
    <row r="110" spans="2:20" ht="27" hidden="1" customHeight="1">
      <c r="B110" s="232"/>
      <c r="C110" s="233"/>
      <c r="D110" s="233"/>
      <c r="E110" s="235"/>
      <c r="F110" s="235"/>
      <c r="G110" s="235"/>
      <c r="H110" s="235"/>
      <c r="I110" s="235"/>
      <c r="J110" s="235"/>
      <c r="K110" s="33">
        <v>5</v>
      </c>
      <c r="L110" s="236" t="e">
        <f>#REF!</f>
        <v>#REF!</v>
      </c>
      <c r="M110" s="237"/>
      <c r="N110" s="237"/>
      <c r="O110" s="237"/>
      <c r="P110" s="237"/>
      <c r="Q110" s="237"/>
      <c r="R110" s="237"/>
      <c r="S110" s="238"/>
      <c r="T110" s="34"/>
    </row>
    <row r="111" spans="2:20" ht="27" hidden="1" customHeight="1">
      <c r="B111" s="230">
        <v>4</v>
      </c>
      <c r="C111" s="233" t="e">
        <f>IF(#REF!="","-",#REF!)</f>
        <v>#REF!</v>
      </c>
      <c r="D111" s="233"/>
      <c r="E111" s="234" t="e">
        <f>IF(LEN(#REF!)&gt;17,"-",#REF!)</f>
        <v>#REF!</v>
      </c>
      <c r="F111" s="235"/>
      <c r="G111" s="235"/>
      <c r="H111" s="235"/>
      <c r="I111" s="235"/>
      <c r="J111" s="235"/>
      <c r="K111" s="33">
        <v>1</v>
      </c>
      <c r="L111" s="236" t="e">
        <f>#REF!</f>
        <v>#REF!</v>
      </c>
      <c r="M111" s="237"/>
      <c r="N111" s="237"/>
      <c r="O111" s="237"/>
      <c r="P111" s="237"/>
      <c r="Q111" s="237"/>
      <c r="R111" s="237"/>
      <c r="S111" s="238"/>
      <c r="T111" s="34"/>
    </row>
    <row r="112" spans="2:20" ht="27" hidden="1" customHeight="1">
      <c r="B112" s="231"/>
      <c r="C112" s="233"/>
      <c r="D112" s="233"/>
      <c r="E112" s="235"/>
      <c r="F112" s="235"/>
      <c r="G112" s="235"/>
      <c r="H112" s="235"/>
      <c r="I112" s="235"/>
      <c r="J112" s="235"/>
      <c r="K112" s="33">
        <v>2</v>
      </c>
      <c r="L112" s="236" t="e">
        <f>#REF!</f>
        <v>#REF!</v>
      </c>
      <c r="M112" s="237"/>
      <c r="N112" s="237"/>
      <c r="O112" s="237"/>
      <c r="P112" s="237"/>
      <c r="Q112" s="237"/>
      <c r="R112" s="237"/>
      <c r="S112" s="238"/>
      <c r="T112" s="34"/>
    </row>
    <row r="113" spans="2:20" ht="27" hidden="1" customHeight="1">
      <c r="B113" s="231"/>
      <c r="C113" s="233"/>
      <c r="D113" s="233"/>
      <c r="E113" s="235"/>
      <c r="F113" s="235"/>
      <c r="G113" s="235"/>
      <c r="H113" s="235"/>
      <c r="I113" s="235"/>
      <c r="J113" s="235"/>
      <c r="K113" s="33">
        <v>3</v>
      </c>
      <c r="L113" s="236" t="e">
        <f>#REF!</f>
        <v>#REF!</v>
      </c>
      <c r="M113" s="237"/>
      <c r="N113" s="237"/>
      <c r="O113" s="237"/>
      <c r="P113" s="237"/>
      <c r="Q113" s="237"/>
      <c r="R113" s="237"/>
      <c r="S113" s="238"/>
      <c r="T113" s="34"/>
    </row>
    <row r="114" spans="2:20" ht="27" hidden="1" customHeight="1">
      <c r="B114" s="231"/>
      <c r="C114" s="233"/>
      <c r="D114" s="233"/>
      <c r="E114" s="235"/>
      <c r="F114" s="235"/>
      <c r="G114" s="235"/>
      <c r="H114" s="235"/>
      <c r="I114" s="235"/>
      <c r="J114" s="235"/>
      <c r="K114" s="33">
        <v>4</v>
      </c>
      <c r="L114" s="236" t="e">
        <f>#REF!</f>
        <v>#REF!</v>
      </c>
      <c r="M114" s="237"/>
      <c r="N114" s="237"/>
      <c r="O114" s="237"/>
      <c r="P114" s="237"/>
      <c r="Q114" s="237"/>
      <c r="R114" s="237"/>
      <c r="S114" s="238"/>
      <c r="T114" s="34"/>
    </row>
    <row r="115" spans="2:20" ht="27" hidden="1" customHeight="1">
      <c r="B115" s="232"/>
      <c r="C115" s="233"/>
      <c r="D115" s="233"/>
      <c r="E115" s="235"/>
      <c r="F115" s="235"/>
      <c r="G115" s="235"/>
      <c r="H115" s="235"/>
      <c r="I115" s="235"/>
      <c r="J115" s="235"/>
      <c r="K115" s="33">
        <v>5</v>
      </c>
      <c r="L115" s="236" t="e">
        <f>#REF!</f>
        <v>#REF!</v>
      </c>
      <c r="M115" s="237"/>
      <c r="N115" s="237"/>
      <c r="O115" s="237"/>
      <c r="P115" s="237"/>
      <c r="Q115" s="237"/>
      <c r="R115" s="237"/>
      <c r="S115" s="238"/>
      <c r="T115" s="34"/>
    </row>
    <row r="116" spans="2:20" ht="27" hidden="1" customHeight="1">
      <c r="B116" s="230">
        <v>5</v>
      </c>
      <c r="C116" s="233" t="e">
        <f>IF(#REF!="","-",#REF!)</f>
        <v>#REF!</v>
      </c>
      <c r="D116" s="233"/>
      <c r="E116" s="234" t="e">
        <f>IF(LEN(#REF!)&gt;17,"-",#REF!)</f>
        <v>#REF!</v>
      </c>
      <c r="F116" s="235"/>
      <c r="G116" s="235"/>
      <c r="H116" s="235"/>
      <c r="I116" s="235"/>
      <c r="J116" s="235"/>
      <c r="K116" s="33">
        <v>1</v>
      </c>
      <c r="L116" s="236" t="e">
        <f>#REF!</f>
        <v>#REF!</v>
      </c>
      <c r="M116" s="237"/>
      <c r="N116" s="237"/>
      <c r="O116" s="237"/>
      <c r="P116" s="237"/>
      <c r="Q116" s="237"/>
      <c r="R116" s="237"/>
      <c r="S116" s="238"/>
      <c r="T116" s="34"/>
    </row>
    <row r="117" spans="2:20" ht="27" hidden="1" customHeight="1">
      <c r="B117" s="231"/>
      <c r="C117" s="233"/>
      <c r="D117" s="233"/>
      <c r="E117" s="235"/>
      <c r="F117" s="235"/>
      <c r="G117" s="235"/>
      <c r="H117" s="235"/>
      <c r="I117" s="235"/>
      <c r="J117" s="235"/>
      <c r="K117" s="33">
        <v>2</v>
      </c>
      <c r="L117" s="236" t="e">
        <f>#REF!</f>
        <v>#REF!</v>
      </c>
      <c r="M117" s="237"/>
      <c r="N117" s="237"/>
      <c r="O117" s="237"/>
      <c r="P117" s="237"/>
      <c r="Q117" s="237"/>
      <c r="R117" s="237"/>
      <c r="S117" s="238"/>
      <c r="T117" s="34"/>
    </row>
    <row r="118" spans="2:20" ht="27" hidden="1" customHeight="1">
      <c r="B118" s="231"/>
      <c r="C118" s="233"/>
      <c r="D118" s="233"/>
      <c r="E118" s="235"/>
      <c r="F118" s="235"/>
      <c r="G118" s="235"/>
      <c r="H118" s="235"/>
      <c r="I118" s="235"/>
      <c r="J118" s="235"/>
      <c r="K118" s="33">
        <v>3</v>
      </c>
      <c r="L118" s="236" t="e">
        <f>#REF!</f>
        <v>#REF!</v>
      </c>
      <c r="M118" s="237"/>
      <c r="N118" s="237"/>
      <c r="O118" s="237"/>
      <c r="P118" s="237"/>
      <c r="Q118" s="237"/>
      <c r="R118" s="237"/>
      <c r="S118" s="238"/>
      <c r="T118" s="34"/>
    </row>
    <row r="119" spans="2:20" ht="27" hidden="1" customHeight="1">
      <c r="B119" s="231"/>
      <c r="C119" s="233"/>
      <c r="D119" s="233"/>
      <c r="E119" s="235"/>
      <c r="F119" s="235"/>
      <c r="G119" s="235"/>
      <c r="H119" s="235"/>
      <c r="I119" s="235"/>
      <c r="J119" s="235"/>
      <c r="K119" s="33">
        <v>4</v>
      </c>
      <c r="L119" s="236" t="e">
        <f>#REF!</f>
        <v>#REF!</v>
      </c>
      <c r="M119" s="237"/>
      <c r="N119" s="237"/>
      <c r="O119" s="237"/>
      <c r="P119" s="237"/>
      <c r="Q119" s="237"/>
      <c r="R119" s="237"/>
      <c r="S119" s="238"/>
      <c r="T119" s="34"/>
    </row>
    <row r="120" spans="2:20" ht="27" hidden="1" customHeight="1">
      <c r="B120" s="232"/>
      <c r="C120" s="233"/>
      <c r="D120" s="233"/>
      <c r="E120" s="235"/>
      <c r="F120" s="235"/>
      <c r="G120" s="235"/>
      <c r="H120" s="235"/>
      <c r="I120" s="235"/>
      <c r="J120" s="235"/>
      <c r="K120" s="33">
        <v>5</v>
      </c>
      <c r="L120" s="236" t="e">
        <f>#REF!</f>
        <v>#REF!</v>
      </c>
      <c r="M120" s="237"/>
      <c r="N120" s="237"/>
      <c r="O120" s="237"/>
      <c r="P120" s="237"/>
      <c r="Q120" s="237"/>
      <c r="R120" s="237"/>
      <c r="S120" s="238"/>
      <c r="T120" s="34"/>
    </row>
    <row r="121" spans="2:20" ht="12.75" hidden="1" customHeight="1"/>
    <row r="122" spans="2:20" ht="12.75" hidden="1" customHeight="1"/>
    <row r="123" spans="2:20" ht="12.75" hidden="1" customHeight="1"/>
    <row r="124" spans="2:20" ht="12.75" hidden="1" customHeight="1"/>
    <row r="125" spans="2:20" ht="12.75" hidden="1" customHeight="1"/>
    <row r="126" spans="2:20" hidden="1"/>
    <row r="127" spans="2:20" hidden="1"/>
    <row r="128" spans="2:20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1:2" hidden="1"/>
    <row r="162" spans="1:2" hidden="1"/>
    <row r="163" spans="1:2" hidden="1"/>
    <row r="164" spans="1:2" hidden="1"/>
    <row r="165" spans="1:2" hidden="1">
      <c r="A165" s="1">
        <v>1</v>
      </c>
      <c r="B165" s="10" t="s">
        <v>32</v>
      </c>
    </row>
    <row r="166" spans="1:2" hidden="1">
      <c r="A166" s="1">
        <v>2</v>
      </c>
      <c r="B166" s="10" t="s">
        <v>33</v>
      </c>
    </row>
    <row r="167" spans="1:2" hidden="1">
      <c r="A167" s="1">
        <v>3</v>
      </c>
      <c r="B167" s="10" t="s">
        <v>34</v>
      </c>
    </row>
    <row r="168" spans="1:2" hidden="1">
      <c r="A168" s="1">
        <v>4</v>
      </c>
      <c r="B168" s="10" t="s">
        <v>35</v>
      </c>
    </row>
    <row r="169" spans="1:2" hidden="1"/>
    <row r="170" spans="1:2" hidden="1"/>
    <row r="171" spans="1:2" hidden="1">
      <c r="B171" s="1" t="s">
        <v>36</v>
      </c>
    </row>
    <row r="172" spans="1:2" hidden="1">
      <c r="A172" s="1">
        <v>1</v>
      </c>
      <c r="B172" s="1" t="s">
        <v>37</v>
      </c>
    </row>
    <row r="173" spans="1:2" hidden="1">
      <c r="A173" s="1">
        <v>2</v>
      </c>
      <c r="B173" s="1" t="s">
        <v>38</v>
      </c>
    </row>
    <row r="174" spans="1:2" hidden="1">
      <c r="A174" s="1">
        <v>3</v>
      </c>
      <c r="B174" s="1" t="s">
        <v>39</v>
      </c>
    </row>
    <row r="175" spans="1:2" hidden="1">
      <c r="A175" s="1">
        <v>4</v>
      </c>
      <c r="B175" s="1" t="s">
        <v>40</v>
      </c>
    </row>
    <row r="176" spans="1:2" hidden="1"/>
    <row r="177" spans="1:2" hidden="1"/>
    <row r="178" spans="1:2" hidden="1">
      <c r="B178" s="1" t="s">
        <v>41</v>
      </c>
    </row>
    <row r="179" spans="1:2" hidden="1">
      <c r="A179" s="1">
        <v>1.1000000000000001</v>
      </c>
      <c r="B179" s="1" t="s">
        <v>42</v>
      </c>
    </row>
    <row r="180" spans="1:2" hidden="1">
      <c r="A180" s="1">
        <v>1.2</v>
      </c>
      <c r="B180" s="1" t="s">
        <v>43</v>
      </c>
    </row>
    <row r="181" spans="1:2" hidden="1">
      <c r="A181" s="1">
        <v>1.3</v>
      </c>
      <c r="B181" s="1" t="s">
        <v>44</v>
      </c>
    </row>
    <row r="182" spans="1:2" hidden="1">
      <c r="A182" s="1">
        <v>1.4</v>
      </c>
      <c r="B182" s="1" t="s">
        <v>45</v>
      </c>
    </row>
    <row r="183" spans="1:2" hidden="1">
      <c r="A183" s="1">
        <v>1.5</v>
      </c>
      <c r="B183" s="1" t="s">
        <v>46</v>
      </c>
    </row>
    <row r="184" spans="1:2" hidden="1">
      <c r="A184" s="1">
        <v>1.6</v>
      </c>
      <c r="B184" s="1" t="s">
        <v>47</v>
      </c>
    </row>
    <row r="185" spans="1:2" hidden="1">
      <c r="A185" s="1">
        <v>1.7</v>
      </c>
      <c r="B185" s="1" t="s">
        <v>48</v>
      </c>
    </row>
    <row r="186" spans="1:2" hidden="1">
      <c r="A186" s="1">
        <v>1.8</v>
      </c>
      <c r="B186" s="1" t="s">
        <v>49</v>
      </c>
    </row>
    <row r="187" spans="1:2" hidden="1">
      <c r="A187" s="1">
        <v>2.1</v>
      </c>
      <c r="B187" s="1" t="s">
        <v>50</v>
      </c>
    </row>
    <row r="188" spans="1:2" hidden="1">
      <c r="A188" s="1">
        <v>2.2000000000000002</v>
      </c>
      <c r="B188" s="1" t="s">
        <v>51</v>
      </c>
    </row>
    <row r="189" spans="1:2" hidden="1">
      <c r="A189" s="1">
        <v>2.2999999999999998</v>
      </c>
      <c r="B189" s="1" t="s">
        <v>52</v>
      </c>
    </row>
    <row r="190" spans="1:2" hidden="1">
      <c r="A190" s="1">
        <v>2.4</v>
      </c>
      <c r="B190" s="1" t="s">
        <v>53</v>
      </c>
    </row>
    <row r="191" spans="1:2" hidden="1">
      <c r="A191" s="1">
        <v>2.5</v>
      </c>
      <c r="B191" s="1" t="s">
        <v>54</v>
      </c>
    </row>
    <row r="192" spans="1:2" hidden="1">
      <c r="A192" s="1">
        <v>2.6</v>
      </c>
      <c r="B192" s="1" t="s">
        <v>55</v>
      </c>
    </row>
    <row r="193" spans="1:2" hidden="1">
      <c r="A193" s="1">
        <v>2.7</v>
      </c>
      <c r="B193" s="1" t="s">
        <v>56</v>
      </c>
    </row>
    <row r="194" spans="1:2" hidden="1">
      <c r="A194" s="1">
        <v>3.1</v>
      </c>
      <c r="B194" s="1" t="s">
        <v>57</v>
      </c>
    </row>
    <row r="195" spans="1:2" hidden="1">
      <c r="A195" s="1">
        <v>3.2</v>
      </c>
      <c r="B195" s="1" t="s">
        <v>58</v>
      </c>
    </row>
    <row r="196" spans="1:2" hidden="1">
      <c r="A196" s="1">
        <v>3.3</v>
      </c>
      <c r="B196" s="1" t="s">
        <v>59</v>
      </c>
    </row>
    <row r="197" spans="1:2" hidden="1">
      <c r="A197" s="1">
        <v>3.4</v>
      </c>
      <c r="B197" s="1" t="s">
        <v>60</v>
      </c>
    </row>
    <row r="198" spans="1:2" hidden="1">
      <c r="A198" s="1">
        <v>3.5</v>
      </c>
      <c r="B198" s="1" t="s">
        <v>61</v>
      </c>
    </row>
    <row r="199" spans="1:2" hidden="1">
      <c r="A199" s="1">
        <v>3.6</v>
      </c>
      <c r="B199" s="1" t="s">
        <v>62</v>
      </c>
    </row>
    <row r="200" spans="1:2" hidden="1">
      <c r="A200" s="1">
        <v>3.7</v>
      </c>
      <c r="B200" s="1" t="s">
        <v>63</v>
      </c>
    </row>
    <row r="201" spans="1:2" hidden="1">
      <c r="A201" s="1">
        <v>3.8</v>
      </c>
      <c r="B201" s="1" t="s">
        <v>64</v>
      </c>
    </row>
    <row r="202" spans="1:2" hidden="1">
      <c r="A202" s="1">
        <v>3.9</v>
      </c>
      <c r="B202" s="1" t="s">
        <v>65</v>
      </c>
    </row>
    <row r="203" spans="1:2" hidden="1">
      <c r="A203" s="1">
        <v>4.0999999999999996</v>
      </c>
      <c r="B203" s="1" t="s">
        <v>66</v>
      </c>
    </row>
    <row r="204" spans="1:2" hidden="1">
      <c r="A204" s="1">
        <v>4.2</v>
      </c>
      <c r="B204" s="1" t="s">
        <v>67</v>
      </c>
    </row>
    <row r="205" spans="1:2" hidden="1">
      <c r="A205" s="1">
        <v>4.3</v>
      </c>
      <c r="B205" s="1" t="s">
        <v>68</v>
      </c>
    </row>
    <row r="206" spans="1:2" hidden="1">
      <c r="A206" s="1">
        <v>4.4000000000000004</v>
      </c>
      <c r="B206" s="1" t="s">
        <v>69</v>
      </c>
    </row>
    <row r="207" spans="1:2" hidden="1"/>
    <row r="208" spans="1:2" hidden="1"/>
    <row r="209" spans="1:2" hidden="1"/>
    <row r="210" spans="1:2" hidden="1">
      <c r="B210" s="1" t="s">
        <v>70</v>
      </c>
    </row>
    <row r="211" spans="1:2" hidden="1">
      <c r="A211" s="1" t="s">
        <v>71</v>
      </c>
      <c r="B211" s="1" t="s">
        <v>42</v>
      </c>
    </row>
    <row r="212" spans="1:2" hidden="1">
      <c r="A212" s="1" t="s">
        <v>72</v>
      </c>
      <c r="B212" s="1" t="s">
        <v>73</v>
      </c>
    </row>
    <row r="213" spans="1:2" hidden="1">
      <c r="A213" s="1" t="s">
        <v>74</v>
      </c>
      <c r="B213" s="1" t="s">
        <v>75</v>
      </c>
    </row>
    <row r="214" spans="1:2" hidden="1">
      <c r="A214" s="1" t="s">
        <v>76</v>
      </c>
      <c r="B214" s="1" t="s">
        <v>77</v>
      </c>
    </row>
    <row r="215" spans="1:2" hidden="1">
      <c r="A215" s="1" t="s">
        <v>78</v>
      </c>
      <c r="B215" s="1" t="s">
        <v>79</v>
      </c>
    </row>
    <row r="216" spans="1:2" hidden="1">
      <c r="A216" s="1" t="s">
        <v>80</v>
      </c>
      <c r="B216" s="1" t="s">
        <v>81</v>
      </c>
    </row>
    <row r="217" spans="1:2" hidden="1">
      <c r="A217" s="1" t="s">
        <v>82</v>
      </c>
      <c r="B217" s="1" t="s">
        <v>83</v>
      </c>
    </row>
    <row r="218" spans="1:2" hidden="1">
      <c r="A218" s="1" t="s">
        <v>84</v>
      </c>
      <c r="B218" s="1" t="s">
        <v>85</v>
      </c>
    </row>
    <row r="219" spans="1:2" hidden="1">
      <c r="A219" s="1" t="s">
        <v>86</v>
      </c>
      <c r="B219" s="1" t="s">
        <v>87</v>
      </c>
    </row>
    <row r="220" spans="1:2" hidden="1">
      <c r="A220" s="1" t="s">
        <v>88</v>
      </c>
      <c r="B220" s="1" t="s">
        <v>89</v>
      </c>
    </row>
    <row r="221" spans="1:2" hidden="1">
      <c r="A221" s="1" t="s">
        <v>90</v>
      </c>
      <c r="B221" s="1" t="s">
        <v>91</v>
      </c>
    </row>
    <row r="222" spans="1:2" hidden="1">
      <c r="A222" s="1" t="s">
        <v>92</v>
      </c>
      <c r="B222" s="1" t="s">
        <v>93</v>
      </c>
    </row>
    <row r="223" spans="1:2" hidden="1">
      <c r="A223" s="1" t="s">
        <v>94</v>
      </c>
      <c r="B223" s="1" t="s">
        <v>95</v>
      </c>
    </row>
    <row r="224" spans="1:2" hidden="1">
      <c r="A224" s="1" t="s">
        <v>96</v>
      </c>
      <c r="B224" s="1" t="s">
        <v>97</v>
      </c>
    </row>
    <row r="225" spans="1:2" hidden="1">
      <c r="A225" s="1" t="s">
        <v>98</v>
      </c>
      <c r="B225" s="1" t="s">
        <v>99</v>
      </c>
    </row>
    <row r="226" spans="1:2" hidden="1">
      <c r="A226" s="1" t="s">
        <v>100</v>
      </c>
      <c r="B226" s="1" t="s">
        <v>45</v>
      </c>
    </row>
    <row r="227" spans="1:2" hidden="1">
      <c r="A227" s="1" t="s">
        <v>101</v>
      </c>
      <c r="B227" s="1" t="s">
        <v>102</v>
      </c>
    </row>
    <row r="228" spans="1:2" hidden="1">
      <c r="A228" s="1" t="s">
        <v>103</v>
      </c>
      <c r="B228" s="1" t="s">
        <v>104</v>
      </c>
    </row>
    <row r="229" spans="1:2" hidden="1">
      <c r="A229" s="1" t="s">
        <v>105</v>
      </c>
      <c r="B229" s="1" t="s">
        <v>106</v>
      </c>
    </row>
    <row r="230" spans="1:2" hidden="1">
      <c r="A230" s="1" t="s">
        <v>107</v>
      </c>
      <c r="B230" s="1" t="s">
        <v>108</v>
      </c>
    </row>
    <row r="231" spans="1:2" hidden="1">
      <c r="A231" s="1" t="s">
        <v>109</v>
      </c>
      <c r="B231" s="1" t="s">
        <v>110</v>
      </c>
    </row>
    <row r="232" spans="1:2" hidden="1">
      <c r="A232" s="1" t="s">
        <v>111</v>
      </c>
      <c r="B232" s="1" t="s">
        <v>112</v>
      </c>
    </row>
    <row r="233" spans="1:2" hidden="1">
      <c r="A233" s="1" t="s">
        <v>113</v>
      </c>
      <c r="B233" s="1" t="s">
        <v>114</v>
      </c>
    </row>
    <row r="234" spans="1:2" hidden="1">
      <c r="A234" s="1" t="s">
        <v>115</v>
      </c>
      <c r="B234" s="1" t="s">
        <v>116</v>
      </c>
    </row>
    <row r="235" spans="1:2" hidden="1">
      <c r="A235" s="1" t="s">
        <v>117</v>
      </c>
      <c r="B235" s="1" t="s">
        <v>118</v>
      </c>
    </row>
    <row r="236" spans="1:2" hidden="1">
      <c r="A236" s="1" t="s">
        <v>119</v>
      </c>
      <c r="B236" s="1" t="s">
        <v>120</v>
      </c>
    </row>
    <row r="237" spans="1:2" hidden="1">
      <c r="A237" s="1" t="s">
        <v>121</v>
      </c>
      <c r="B237" s="1" t="s">
        <v>122</v>
      </c>
    </row>
    <row r="238" spans="1:2" hidden="1">
      <c r="A238" s="1" t="s">
        <v>123</v>
      </c>
      <c r="B238" s="1" t="s">
        <v>124</v>
      </c>
    </row>
    <row r="239" spans="1:2" hidden="1">
      <c r="A239" s="1" t="s">
        <v>125</v>
      </c>
      <c r="B239" s="1" t="s">
        <v>126</v>
      </c>
    </row>
    <row r="240" spans="1:2" hidden="1">
      <c r="A240" s="1" t="s">
        <v>127</v>
      </c>
      <c r="B240" s="1" t="s">
        <v>99</v>
      </c>
    </row>
    <row r="241" spans="1:2" hidden="1">
      <c r="A241" s="1" t="s">
        <v>128</v>
      </c>
      <c r="B241" s="1" t="s">
        <v>129</v>
      </c>
    </row>
    <row r="242" spans="1:2" hidden="1">
      <c r="A242" s="1" t="s">
        <v>130</v>
      </c>
      <c r="B242" s="1" t="s">
        <v>131</v>
      </c>
    </row>
    <row r="243" spans="1:2" hidden="1">
      <c r="A243" s="1" t="s">
        <v>132</v>
      </c>
      <c r="B243" s="1" t="s">
        <v>133</v>
      </c>
    </row>
    <row r="244" spans="1:2" hidden="1">
      <c r="A244" s="1" t="s">
        <v>134</v>
      </c>
      <c r="B244" s="1" t="s">
        <v>135</v>
      </c>
    </row>
    <row r="245" spans="1:2" hidden="1">
      <c r="A245" s="1" t="s">
        <v>136</v>
      </c>
      <c r="B245" s="1" t="s">
        <v>137</v>
      </c>
    </row>
    <row r="246" spans="1:2" hidden="1">
      <c r="A246" s="1" t="s">
        <v>138</v>
      </c>
      <c r="B246" s="1" t="s">
        <v>139</v>
      </c>
    </row>
    <row r="247" spans="1:2" hidden="1">
      <c r="A247" s="1" t="s">
        <v>140</v>
      </c>
      <c r="B247" s="1" t="s">
        <v>141</v>
      </c>
    </row>
    <row r="248" spans="1:2" hidden="1">
      <c r="A248" s="1" t="s">
        <v>142</v>
      </c>
      <c r="B248" s="1" t="s">
        <v>143</v>
      </c>
    </row>
    <row r="249" spans="1:2" hidden="1">
      <c r="A249" s="1" t="s">
        <v>144</v>
      </c>
      <c r="B249" s="1" t="s">
        <v>145</v>
      </c>
    </row>
    <row r="250" spans="1:2" hidden="1">
      <c r="A250" s="1" t="s">
        <v>146</v>
      </c>
      <c r="B250" s="1" t="s">
        <v>147</v>
      </c>
    </row>
    <row r="251" spans="1:2" hidden="1">
      <c r="A251" s="1" t="s">
        <v>148</v>
      </c>
      <c r="B251" s="1" t="s">
        <v>149</v>
      </c>
    </row>
    <row r="252" spans="1:2" hidden="1">
      <c r="A252" s="1" t="s">
        <v>150</v>
      </c>
      <c r="B252" s="1" t="s">
        <v>151</v>
      </c>
    </row>
    <row r="253" spans="1:2" hidden="1">
      <c r="A253" s="1" t="s">
        <v>152</v>
      </c>
      <c r="B253" s="1" t="s">
        <v>153</v>
      </c>
    </row>
    <row r="254" spans="1:2" hidden="1">
      <c r="A254" s="1" t="s">
        <v>154</v>
      </c>
      <c r="B254" s="1" t="s">
        <v>155</v>
      </c>
    </row>
    <row r="255" spans="1:2" hidden="1">
      <c r="A255" s="1" t="s">
        <v>156</v>
      </c>
      <c r="B255" s="1" t="s">
        <v>157</v>
      </c>
    </row>
    <row r="256" spans="1:2" hidden="1">
      <c r="A256" s="1" t="s">
        <v>158</v>
      </c>
      <c r="B256" s="1" t="s">
        <v>159</v>
      </c>
    </row>
    <row r="257" spans="1:2" hidden="1">
      <c r="A257" s="1" t="s">
        <v>160</v>
      </c>
      <c r="B257" s="1" t="s">
        <v>161</v>
      </c>
    </row>
    <row r="258" spans="1:2" hidden="1">
      <c r="A258" s="1" t="s">
        <v>162</v>
      </c>
      <c r="B258" s="1" t="s">
        <v>163</v>
      </c>
    </row>
    <row r="259" spans="1:2" hidden="1">
      <c r="A259" s="1" t="s">
        <v>164</v>
      </c>
      <c r="B259" s="1" t="s">
        <v>165</v>
      </c>
    </row>
    <row r="260" spans="1:2" hidden="1">
      <c r="A260" s="1" t="s">
        <v>166</v>
      </c>
      <c r="B260" s="1" t="s">
        <v>167</v>
      </c>
    </row>
    <row r="261" spans="1:2" hidden="1">
      <c r="A261" s="1" t="s">
        <v>168</v>
      </c>
      <c r="B261" s="1" t="s">
        <v>169</v>
      </c>
    </row>
    <row r="262" spans="1:2" hidden="1">
      <c r="A262" s="1" t="s">
        <v>170</v>
      </c>
      <c r="B262" s="1" t="s">
        <v>171</v>
      </c>
    </row>
    <row r="263" spans="1:2" hidden="1">
      <c r="A263" s="1" t="s">
        <v>172</v>
      </c>
      <c r="B263" s="1" t="s">
        <v>173</v>
      </c>
    </row>
    <row r="264" spans="1:2" hidden="1">
      <c r="A264" s="1" t="s">
        <v>174</v>
      </c>
      <c r="B264" s="1" t="s">
        <v>175</v>
      </c>
    </row>
    <row r="265" spans="1:2" hidden="1">
      <c r="A265" s="1" t="s">
        <v>176</v>
      </c>
      <c r="B265" s="1" t="s">
        <v>177</v>
      </c>
    </row>
    <row r="266" spans="1:2" hidden="1">
      <c r="A266" s="1" t="s">
        <v>178</v>
      </c>
      <c r="B266" s="1" t="s">
        <v>179</v>
      </c>
    </row>
    <row r="267" spans="1:2" hidden="1">
      <c r="A267" s="1" t="s">
        <v>180</v>
      </c>
      <c r="B267" s="1" t="s">
        <v>181</v>
      </c>
    </row>
    <row r="268" spans="1:2" hidden="1">
      <c r="A268" s="1" t="s">
        <v>182</v>
      </c>
      <c r="B268" s="1" t="s">
        <v>183</v>
      </c>
    </row>
    <row r="269" spans="1:2" hidden="1">
      <c r="A269" s="1" t="s">
        <v>184</v>
      </c>
      <c r="B269" s="1" t="s">
        <v>185</v>
      </c>
    </row>
    <row r="270" spans="1:2" hidden="1">
      <c r="A270" s="1" t="s">
        <v>186</v>
      </c>
      <c r="B270" s="1" t="s">
        <v>187</v>
      </c>
    </row>
    <row r="271" spans="1:2" hidden="1">
      <c r="A271" s="1" t="s">
        <v>188</v>
      </c>
      <c r="B271" s="1" t="s">
        <v>189</v>
      </c>
    </row>
    <row r="272" spans="1:2" hidden="1">
      <c r="A272" s="1" t="s">
        <v>190</v>
      </c>
      <c r="B272" s="1" t="s">
        <v>191</v>
      </c>
    </row>
    <row r="273" spans="1:2" hidden="1">
      <c r="A273" s="1" t="s">
        <v>192</v>
      </c>
      <c r="B273" s="1" t="s">
        <v>193</v>
      </c>
    </row>
    <row r="274" spans="1:2" hidden="1">
      <c r="A274" s="1" t="s">
        <v>194</v>
      </c>
      <c r="B274" s="1" t="s">
        <v>195</v>
      </c>
    </row>
    <row r="275" spans="1:2" hidden="1">
      <c r="A275" s="1" t="s">
        <v>196</v>
      </c>
      <c r="B275" s="1" t="s">
        <v>197</v>
      </c>
    </row>
    <row r="276" spans="1:2" hidden="1">
      <c r="A276" s="1" t="s">
        <v>198</v>
      </c>
      <c r="B276" s="1" t="s">
        <v>199</v>
      </c>
    </row>
    <row r="277" spans="1:2" hidden="1">
      <c r="A277" s="1" t="s">
        <v>200</v>
      </c>
      <c r="B277" s="1" t="s">
        <v>201</v>
      </c>
    </row>
    <row r="278" spans="1:2" hidden="1">
      <c r="A278" s="1" t="s">
        <v>202</v>
      </c>
      <c r="B278" s="1" t="s">
        <v>203</v>
      </c>
    </row>
    <row r="279" spans="1:2" hidden="1">
      <c r="A279" s="1" t="s">
        <v>204</v>
      </c>
      <c r="B279" s="1" t="s">
        <v>205</v>
      </c>
    </row>
    <row r="280" spans="1:2" hidden="1">
      <c r="A280" s="1" t="s">
        <v>206</v>
      </c>
      <c r="B280" s="1" t="s">
        <v>207</v>
      </c>
    </row>
    <row r="281" spans="1:2" hidden="1">
      <c r="A281" s="1" t="s">
        <v>208</v>
      </c>
      <c r="B281" s="1" t="s">
        <v>209</v>
      </c>
    </row>
    <row r="282" spans="1:2" hidden="1">
      <c r="A282" s="1" t="s">
        <v>210</v>
      </c>
      <c r="B282" s="1" t="s">
        <v>211</v>
      </c>
    </row>
    <row r="283" spans="1:2" hidden="1">
      <c r="A283" s="1" t="s">
        <v>212</v>
      </c>
      <c r="B283" s="1" t="s">
        <v>213</v>
      </c>
    </row>
    <row r="284" spans="1:2" hidden="1">
      <c r="A284" s="1" t="s">
        <v>214</v>
      </c>
      <c r="B284" s="1" t="s">
        <v>215</v>
      </c>
    </row>
    <row r="285" spans="1:2" hidden="1">
      <c r="A285" s="1" t="s">
        <v>216</v>
      </c>
      <c r="B285" s="1" t="s">
        <v>217</v>
      </c>
    </row>
    <row r="286" spans="1:2" hidden="1">
      <c r="A286" s="1" t="s">
        <v>218</v>
      </c>
      <c r="B286" s="1" t="s">
        <v>219</v>
      </c>
    </row>
    <row r="287" spans="1:2" hidden="1">
      <c r="A287" s="1" t="s">
        <v>220</v>
      </c>
      <c r="B287" s="1" t="s">
        <v>221</v>
      </c>
    </row>
    <row r="288" spans="1:2" hidden="1">
      <c r="A288" s="1" t="s">
        <v>222</v>
      </c>
      <c r="B288" s="1" t="s">
        <v>223</v>
      </c>
    </row>
    <row r="289" spans="1:2" hidden="1">
      <c r="A289" s="1" t="s">
        <v>224</v>
      </c>
      <c r="B289" s="1" t="s">
        <v>225</v>
      </c>
    </row>
    <row r="290" spans="1:2" hidden="1">
      <c r="A290" s="1" t="s">
        <v>226</v>
      </c>
      <c r="B290" s="1" t="s">
        <v>227</v>
      </c>
    </row>
    <row r="291" spans="1:2" hidden="1">
      <c r="A291" s="1" t="s">
        <v>228</v>
      </c>
      <c r="B291" s="1" t="s">
        <v>229</v>
      </c>
    </row>
    <row r="292" spans="1:2" hidden="1">
      <c r="A292" s="1" t="s">
        <v>230</v>
      </c>
      <c r="B292" s="1" t="s">
        <v>231</v>
      </c>
    </row>
    <row r="293" spans="1:2" hidden="1">
      <c r="A293" s="1" t="s">
        <v>232</v>
      </c>
      <c r="B293" s="1" t="s">
        <v>233</v>
      </c>
    </row>
    <row r="294" spans="1:2" hidden="1">
      <c r="A294" s="1" t="s">
        <v>234</v>
      </c>
      <c r="B294" s="1" t="s">
        <v>235</v>
      </c>
    </row>
    <row r="295" spans="1:2" hidden="1">
      <c r="A295" s="1" t="s">
        <v>236</v>
      </c>
      <c r="B295" s="1" t="s">
        <v>237</v>
      </c>
    </row>
    <row r="296" spans="1:2" hidden="1">
      <c r="A296" s="1" t="s">
        <v>238</v>
      </c>
      <c r="B296" s="1" t="s">
        <v>239</v>
      </c>
    </row>
    <row r="297" spans="1:2" hidden="1">
      <c r="A297" s="1" t="s">
        <v>240</v>
      </c>
      <c r="B297" s="1" t="s">
        <v>241</v>
      </c>
    </row>
    <row r="298" spans="1:2" hidden="1">
      <c r="A298" s="1" t="s">
        <v>242</v>
      </c>
      <c r="B298" s="1" t="s">
        <v>243</v>
      </c>
    </row>
    <row r="299" spans="1:2" hidden="1">
      <c r="A299" s="1" t="s">
        <v>244</v>
      </c>
      <c r="B299" s="1" t="s">
        <v>245</v>
      </c>
    </row>
    <row r="300" spans="1:2" hidden="1">
      <c r="A300" s="1" t="s">
        <v>246</v>
      </c>
      <c r="B300" s="1" t="s">
        <v>247</v>
      </c>
    </row>
    <row r="301" spans="1:2" hidden="1">
      <c r="A301" s="1" t="s">
        <v>248</v>
      </c>
      <c r="B301" s="1" t="s">
        <v>249</v>
      </c>
    </row>
    <row r="302" spans="1:2" hidden="1">
      <c r="A302" s="1" t="s">
        <v>250</v>
      </c>
      <c r="B302" s="1" t="s">
        <v>251</v>
      </c>
    </row>
    <row r="303" spans="1:2" hidden="1">
      <c r="A303" s="1" t="s">
        <v>252</v>
      </c>
      <c r="B303" s="1" t="s">
        <v>253</v>
      </c>
    </row>
    <row r="304" spans="1:2" hidden="1">
      <c r="A304" s="1" t="s">
        <v>254</v>
      </c>
      <c r="B304" s="1" t="s">
        <v>255</v>
      </c>
    </row>
    <row r="305" spans="1:2" hidden="1">
      <c r="A305" s="1" t="s">
        <v>256</v>
      </c>
      <c r="B305" s="1" t="s">
        <v>257</v>
      </c>
    </row>
    <row r="306" spans="1:2" hidden="1">
      <c r="A306" s="1" t="s">
        <v>258</v>
      </c>
      <c r="B306" s="1" t="s">
        <v>259</v>
      </c>
    </row>
    <row r="307" spans="1:2" hidden="1">
      <c r="A307" s="1" t="s">
        <v>260</v>
      </c>
      <c r="B307" s="1" t="s">
        <v>261</v>
      </c>
    </row>
    <row r="308" spans="1:2" hidden="1">
      <c r="A308" s="1" t="s">
        <v>262</v>
      </c>
      <c r="B308" s="1" t="s">
        <v>263</v>
      </c>
    </row>
    <row r="309" spans="1:2" hidden="1">
      <c r="A309" s="1" t="s">
        <v>264</v>
      </c>
      <c r="B309" s="1" t="s">
        <v>265</v>
      </c>
    </row>
    <row r="310" spans="1:2" hidden="1">
      <c r="A310" s="1" t="s">
        <v>266</v>
      </c>
      <c r="B310" s="1" t="s">
        <v>267</v>
      </c>
    </row>
    <row r="311" spans="1:2" hidden="1">
      <c r="A311" s="1" t="s">
        <v>268</v>
      </c>
      <c r="B311" s="1" t="s">
        <v>269</v>
      </c>
    </row>
    <row r="312" spans="1:2" hidden="1">
      <c r="A312" s="1" t="s">
        <v>270</v>
      </c>
      <c r="B312" s="1" t="s">
        <v>271</v>
      </c>
    </row>
    <row r="313" spans="1:2" hidden="1">
      <c r="A313" s="1" t="s">
        <v>272</v>
      </c>
      <c r="B313" s="1" t="s">
        <v>273</v>
      </c>
    </row>
    <row r="314" spans="1:2" hidden="1">
      <c r="A314" s="1" t="s">
        <v>274</v>
      </c>
      <c r="B314" s="1" t="s">
        <v>275</v>
      </c>
    </row>
    <row r="315" spans="1:2" hidden="1">
      <c r="A315" s="1" t="s">
        <v>276</v>
      </c>
      <c r="B315" s="1" t="s">
        <v>277</v>
      </c>
    </row>
    <row r="316" spans="1:2" hidden="1">
      <c r="A316" s="1" t="s">
        <v>278</v>
      </c>
      <c r="B316" s="1" t="s">
        <v>279</v>
      </c>
    </row>
    <row r="317" spans="1:2" hidden="1">
      <c r="A317" s="1" t="s">
        <v>280</v>
      </c>
      <c r="B317" s="1" t="s">
        <v>281</v>
      </c>
    </row>
    <row r="318" spans="1:2" hidden="1">
      <c r="A318" s="1" t="s">
        <v>282</v>
      </c>
      <c r="B318" s="1" t="s">
        <v>283</v>
      </c>
    </row>
    <row r="319" spans="1:2" hidden="1">
      <c r="A319" s="1" t="s">
        <v>284</v>
      </c>
      <c r="B319" s="1" t="s">
        <v>285</v>
      </c>
    </row>
    <row r="320" spans="1:2" hidden="1">
      <c r="A320" s="1" t="s">
        <v>286</v>
      </c>
      <c r="B320" s="1" t="s">
        <v>287</v>
      </c>
    </row>
    <row r="321" spans="1:5" hidden="1">
      <c r="A321" s="1" t="s">
        <v>288</v>
      </c>
      <c r="B321" s="1" t="s">
        <v>289</v>
      </c>
    </row>
    <row r="322" spans="1:5" hidden="1"/>
    <row r="323" spans="1:5" hidden="1"/>
    <row r="324" spans="1:5" hidden="1"/>
    <row r="325" spans="1:5" hidden="1">
      <c r="C325" s="1" t="s">
        <v>290</v>
      </c>
      <c r="D325" s="1" t="s">
        <v>291</v>
      </c>
      <c r="E325" s="1" t="s">
        <v>292</v>
      </c>
    </row>
    <row r="326" spans="1:5" hidden="1">
      <c r="C326" s="1" t="s">
        <v>304</v>
      </c>
      <c r="D326" s="1" t="s">
        <v>293</v>
      </c>
      <c r="E326" s="1" t="s">
        <v>294</v>
      </c>
    </row>
    <row r="327" spans="1:5" hidden="1">
      <c r="C327" s="1" t="s">
        <v>303</v>
      </c>
      <c r="E327" s="1" t="s">
        <v>295</v>
      </c>
    </row>
    <row r="328" spans="1:5" hidden="1">
      <c r="E328" s="1" t="s">
        <v>296</v>
      </c>
    </row>
    <row r="329" spans="1:5" hidden="1"/>
    <row r="330" spans="1:5" hidden="1"/>
    <row r="331" spans="1:5" hidden="1"/>
    <row r="332" spans="1:5" hidden="1"/>
    <row r="333" spans="1:5" hidden="1"/>
    <row r="334" spans="1:5" hidden="1">
      <c r="C334" s="1" t="s">
        <v>314</v>
      </c>
    </row>
    <row r="335" spans="1:5" hidden="1">
      <c r="C335" s="1" t="s">
        <v>315</v>
      </c>
    </row>
    <row r="336" spans="1:5" hidden="1">
      <c r="C336" s="1" t="s">
        <v>316</v>
      </c>
    </row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</sheetData>
  <sheetProtection selectLockedCells="1" selectUnlockedCells="1"/>
  <mergeCells count="233">
    <mergeCell ref="B116:B120"/>
    <mergeCell ref="C116:D120"/>
    <mergeCell ref="E116:J120"/>
    <mergeCell ref="L116:S116"/>
    <mergeCell ref="L117:S117"/>
    <mergeCell ref="L118:S118"/>
    <mergeCell ref="L119:S119"/>
    <mergeCell ref="L120:S120"/>
    <mergeCell ref="B111:B115"/>
    <mergeCell ref="C111:D115"/>
    <mergeCell ref="E111:J115"/>
    <mergeCell ref="L111:S111"/>
    <mergeCell ref="L112:S112"/>
    <mergeCell ref="L113:S113"/>
    <mergeCell ref="L114:S114"/>
    <mergeCell ref="L115:S115"/>
    <mergeCell ref="B106:B110"/>
    <mergeCell ref="C106:D110"/>
    <mergeCell ref="E106:J110"/>
    <mergeCell ref="L106:S106"/>
    <mergeCell ref="L107:S107"/>
    <mergeCell ref="L108:S108"/>
    <mergeCell ref="L109:S109"/>
    <mergeCell ref="L110:S110"/>
    <mergeCell ref="B101:B105"/>
    <mergeCell ref="C101:D105"/>
    <mergeCell ref="E101:J105"/>
    <mergeCell ref="L101:S101"/>
    <mergeCell ref="L102:S102"/>
    <mergeCell ref="L103:S103"/>
    <mergeCell ref="L104:S104"/>
    <mergeCell ref="L105:S105"/>
    <mergeCell ref="B87:B88"/>
    <mergeCell ref="C87:D88"/>
    <mergeCell ref="E87:E88"/>
    <mergeCell ref="F87:G87"/>
    <mergeCell ref="V87:V88"/>
    <mergeCell ref="F88:G88"/>
    <mergeCell ref="B96:B100"/>
    <mergeCell ref="C96:D100"/>
    <mergeCell ref="E96:J100"/>
    <mergeCell ref="L96:S96"/>
    <mergeCell ref="L97:S97"/>
    <mergeCell ref="L98:S98"/>
    <mergeCell ref="L99:S99"/>
    <mergeCell ref="L100:S100"/>
    <mergeCell ref="P90:V90"/>
    <mergeCell ref="A91:D91"/>
    <mergeCell ref="F91:N91"/>
    <mergeCell ref="P91:V91"/>
    <mergeCell ref="B93:S93"/>
    <mergeCell ref="C95:D95"/>
    <mergeCell ref="E95:J95"/>
    <mergeCell ref="L95:S95"/>
    <mergeCell ref="A90:D90"/>
    <mergeCell ref="F90:N90"/>
    <mergeCell ref="V81:V82"/>
    <mergeCell ref="F82:G82"/>
    <mergeCell ref="B83:B84"/>
    <mergeCell ref="C83:D84"/>
    <mergeCell ref="E83:E84"/>
    <mergeCell ref="F83:G83"/>
    <mergeCell ref="V83:V84"/>
    <mergeCell ref="F84:G84"/>
    <mergeCell ref="A79:A88"/>
    <mergeCell ref="B79:B80"/>
    <mergeCell ref="C79:D80"/>
    <mergeCell ref="E79:E80"/>
    <mergeCell ref="F79:G79"/>
    <mergeCell ref="V79:V80"/>
    <mergeCell ref="F80:G80"/>
    <mergeCell ref="B81:B82"/>
    <mergeCell ref="C81:D82"/>
    <mergeCell ref="E81:E82"/>
    <mergeCell ref="B85:B86"/>
    <mergeCell ref="C85:D86"/>
    <mergeCell ref="E85:E86"/>
    <mergeCell ref="F85:G85"/>
    <mergeCell ref="V85:V86"/>
    <mergeCell ref="F86:G86"/>
    <mergeCell ref="A77:A78"/>
    <mergeCell ref="B77:D78"/>
    <mergeCell ref="E77:E78"/>
    <mergeCell ref="F77:S77"/>
    <mergeCell ref="U77:U78"/>
    <mergeCell ref="V77:V78"/>
    <mergeCell ref="F78:G78"/>
    <mergeCell ref="A71:B71"/>
    <mergeCell ref="F71:G71"/>
    <mergeCell ref="V71:V72"/>
    <mergeCell ref="A72:B72"/>
    <mergeCell ref="F72:G72"/>
    <mergeCell ref="A75:V75"/>
    <mergeCell ref="D69:D70"/>
    <mergeCell ref="E69:E70"/>
    <mergeCell ref="F69:S69"/>
    <mergeCell ref="U69:U70"/>
    <mergeCell ref="V69:V70"/>
    <mergeCell ref="F70:G70"/>
    <mergeCell ref="E64:E65"/>
    <mergeCell ref="F64:S64"/>
    <mergeCell ref="U64:U65"/>
    <mergeCell ref="V64:V65"/>
    <mergeCell ref="F65:G65"/>
    <mergeCell ref="A66:B66"/>
    <mergeCell ref="F66:G66"/>
    <mergeCell ref="V66:V67"/>
    <mergeCell ref="A67:B67"/>
    <mergeCell ref="F67:G67"/>
    <mergeCell ref="A63:B63"/>
    <mergeCell ref="C63:G63"/>
    <mergeCell ref="H63:J63"/>
    <mergeCell ref="K63:P63"/>
    <mergeCell ref="Q63:R63"/>
    <mergeCell ref="S63:V63"/>
    <mergeCell ref="A64:B65"/>
    <mergeCell ref="C64:C65"/>
    <mergeCell ref="D64:D65"/>
    <mergeCell ref="A59:C59"/>
    <mergeCell ref="D59:V59"/>
    <mergeCell ref="A61:C61"/>
    <mergeCell ref="D61:V61"/>
    <mergeCell ref="V54:V55"/>
    <mergeCell ref="F55:G55"/>
    <mergeCell ref="F56:G56"/>
    <mergeCell ref="V56:V57"/>
    <mergeCell ref="F57:G57"/>
    <mergeCell ref="A57:B57"/>
    <mergeCell ref="A54:B55"/>
    <mergeCell ref="C54:C55"/>
    <mergeCell ref="D54:D55"/>
    <mergeCell ref="F54:S54"/>
    <mergeCell ref="U54:U55"/>
    <mergeCell ref="A56:B56"/>
    <mergeCell ref="E54:E55"/>
    <mergeCell ref="A52:B52"/>
    <mergeCell ref="F51:G51"/>
    <mergeCell ref="F52:G52"/>
    <mergeCell ref="A44:V44"/>
    <mergeCell ref="A46:C46"/>
    <mergeCell ref="D46:V46"/>
    <mergeCell ref="A48:B48"/>
    <mergeCell ref="C48:G48"/>
    <mergeCell ref="H48:J48"/>
    <mergeCell ref="K48:P48"/>
    <mergeCell ref="Q48:R48"/>
    <mergeCell ref="S48:V48"/>
    <mergeCell ref="A33:B34"/>
    <mergeCell ref="C33:C34"/>
    <mergeCell ref="D33:D34"/>
    <mergeCell ref="E33:E34"/>
    <mergeCell ref="F33:S33"/>
    <mergeCell ref="U33:U34"/>
    <mergeCell ref="V33:V34"/>
    <mergeCell ref="F34:G34"/>
    <mergeCell ref="V38:V39"/>
    <mergeCell ref="F39:G39"/>
    <mergeCell ref="A38:B39"/>
    <mergeCell ref="C38:C39"/>
    <mergeCell ref="D38:D39"/>
    <mergeCell ref="E38:E39"/>
    <mergeCell ref="F38:S38"/>
    <mergeCell ref="U38:U39"/>
    <mergeCell ref="C2:E2"/>
    <mergeCell ref="F2:S2"/>
    <mergeCell ref="D3:E3"/>
    <mergeCell ref="F3:I3"/>
    <mergeCell ref="A5:R5"/>
    <mergeCell ref="A7:C7"/>
    <mergeCell ref="D7:V7"/>
    <mergeCell ref="A12:V12"/>
    <mergeCell ref="A8:C8"/>
    <mergeCell ref="D8:V8"/>
    <mergeCell ref="A9:C9"/>
    <mergeCell ref="D9:H9"/>
    <mergeCell ref="A10:E10"/>
    <mergeCell ref="F10:V10"/>
    <mergeCell ref="A13:C13"/>
    <mergeCell ref="D13:E13"/>
    <mergeCell ref="F13:V13"/>
    <mergeCell ref="A14:C14"/>
    <mergeCell ref="D14:E14"/>
    <mergeCell ref="F14:V14"/>
    <mergeCell ref="A15:C15"/>
    <mergeCell ref="D15:E15"/>
    <mergeCell ref="F15:V15"/>
    <mergeCell ref="A16:C16"/>
    <mergeCell ref="D16:E16"/>
    <mergeCell ref="F16:V16"/>
    <mergeCell ref="A17:C17"/>
    <mergeCell ref="D17:E17"/>
    <mergeCell ref="F17:V17"/>
    <mergeCell ref="A19:V19"/>
    <mergeCell ref="A20:V20"/>
    <mergeCell ref="A21:V21"/>
    <mergeCell ref="A22:V22"/>
    <mergeCell ref="A23:V23"/>
    <mergeCell ref="A24:V24"/>
    <mergeCell ref="A26:V26"/>
    <mergeCell ref="A27:V27"/>
    <mergeCell ref="A30:C30"/>
    <mergeCell ref="D30:V30"/>
    <mergeCell ref="A28:V28"/>
    <mergeCell ref="A32:B32"/>
    <mergeCell ref="C32:G32"/>
    <mergeCell ref="H32:J32"/>
    <mergeCell ref="K32:P32"/>
    <mergeCell ref="Q32:R32"/>
    <mergeCell ref="S32:V32"/>
    <mergeCell ref="A69:B70"/>
    <mergeCell ref="C69:C70"/>
    <mergeCell ref="F81:G81"/>
    <mergeCell ref="A35:B35"/>
    <mergeCell ref="F35:G35"/>
    <mergeCell ref="A36:B36"/>
    <mergeCell ref="V35:V36"/>
    <mergeCell ref="F36:G36"/>
    <mergeCell ref="V40:V41"/>
    <mergeCell ref="F41:G41"/>
    <mergeCell ref="F50:G50"/>
    <mergeCell ref="A49:B50"/>
    <mergeCell ref="C49:C50"/>
    <mergeCell ref="D49:D50"/>
    <mergeCell ref="E49:E50"/>
    <mergeCell ref="A40:B40"/>
    <mergeCell ref="F40:G40"/>
    <mergeCell ref="A41:B41"/>
    <mergeCell ref="A43:V43"/>
    <mergeCell ref="F49:S49"/>
    <mergeCell ref="U49:U50"/>
    <mergeCell ref="V49:V50"/>
    <mergeCell ref="A51:B51"/>
    <mergeCell ref="V51:V52"/>
  </mergeCells>
  <conditionalFormatting sqref="V66">
    <cfRule type="cellIs" dxfId="42" priority="12" stopIfTrue="1" operator="equal">
      <formula>"Favor de indicar el tipo de fórmula"</formula>
    </cfRule>
    <cfRule type="cellIs" dxfId="41" priority="13" stopIfTrue="1" operator="equal">
      <formula>"Favor de proporcionar valores al calendario de las 2 variables en lo programado"</formula>
    </cfRule>
  </conditionalFormatting>
  <conditionalFormatting sqref="F16">
    <cfRule type="cellIs" dxfId="40" priority="11" stopIfTrue="1" operator="equal">
      <formula>"VERIFIQUE QUE LA SUBFUNCIÓN CORRESPONDA AL CATÁLOGO DE FUNCIONES"</formula>
    </cfRule>
  </conditionalFormatting>
  <conditionalFormatting sqref="V71">
    <cfRule type="cellIs" dxfId="39" priority="9" stopIfTrue="1" operator="equal">
      <formula>"Favor de indicar el tipo de fórmula"</formula>
    </cfRule>
    <cfRule type="cellIs" dxfId="38" priority="10" stopIfTrue="1" operator="equal">
      <formula>"Favor de proporcionar valores al calendario de las 2 variables en lo programado"</formula>
    </cfRule>
  </conditionalFormatting>
  <conditionalFormatting sqref="V35">
    <cfRule type="cellIs" dxfId="37" priority="7" stopIfTrue="1" operator="equal">
      <formula>"Favor de indicar el tipo de fórmula"</formula>
    </cfRule>
    <cfRule type="cellIs" dxfId="36" priority="8" stopIfTrue="1" operator="equal">
      <formula>"Favor de proporcionar valores al calendario de las 2 variables en lo programado"</formula>
    </cfRule>
  </conditionalFormatting>
  <conditionalFormatting sqref="V40">
    <cfRule type="cellIs" dxfId="35" priority="5" stopIfTrue="1" operator="equal">
      <formula>"Favor de indicar el tipo de fórmula"</formula>
    </cfRule>
    <cfRule type="cellIs" dxfId="34" priority="6" stopIfTrue="1" operator="equal">
      <formula>"Favor de proporcionar valores al calendario de las 2 variables en lo programado"</formula>
    </cfRule>
  </conditionalFormatting>
  <conditionalFormatting sqref="V51">
    <cfRule type="cellIs" dxfId="33" priority="3" stopIfTrue="1" operator="equal">
      <formula>"Favor de indicar el tipo de fórmula"</formula>
    </cfRule>
    <cfRule type="cellIs" dxfId="32" priority="4" stopIfTrue="1" operator="equal">
      <formula>"Favor de proporcionar valores al calendario de las 2 variables en lo programado"</formula>
    </cfRule>
  </conditionalFormatting>
  <conditionalFormatting sqref="V56">
    <cfRule type="cellIs" dxfId="31" priority="1" stopIfTrue="1" operator="equal">
      <formula>"Favor de indicar el tipo de fórmula"</formula>
    </cfRule>
    <cfRule type="cellIs" dxfId="30" priority="2" stopIfTrue="1" operator="equal">
      <formula>"Favor de proporcionar valores al calendario de las 2 variables en lo programado"</formula>
    </cfRule>
  </conditionalFormatting>
  <dataValidations count="3">
    <dataValidation type="list" allowBlank="1" showInputMessage="1" showErrorMessage="1" sqref="S63:V63 S48:V48 S32:V32">
      <formula1>$E$325:$E$328</formula1>
    </dataValidation>
    <dataValidation type="list" allowBlank="1" showInputMessage="1" showErrorMessage="1" sqref="K63:P63 K48:P48 K32:P32">
      <formula1>$C$325:$C$327</formula1>
    </dataValidation>
    <dataValidation type="list" allowBlank="1" showInputMessage="1" showErrorMessage="1" sqref="A20:V20">
      <formula1>$B$165:$B$168</formula1>
    </dataValidation>
  </dataValidations>
  <printOptions horizontalCentered="1"/>
  <pageMargins left="0" right="0" top="0.31496062992125984" bottom="0.15748031496062992" header="0.19685039370078741" footer="0.19685039370078741"/>
  <pageSetup scale="62" orientation="portrait" horizontalDpi="1200" verticalDpi="1200" r:id="rId1"/>
  <headerFooter alignWithMargins="0">
    <oddHeader>&amp;R&amp;"Arial,Negrita"PP-M</oddHeader>
    <oddFooter>&amp;R&amp;"Arial,Negrita"Este documento deberá ser entregado en medio digital e impreso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"/>
  <sheetViews>
    <sheetView topLeftCell="E1" workbookViewId="0">
      <selection activeCell="G13" sqref="G13"/>
    </sheetView>
  </sheetViews>
  <sheetFormatPr baseColWidth="10" defaultRowHeight="15"/>
  <cols>
    <col min="2" max="2" width="42.5703125" customWidth="1"/>
    <col min="3" max="4" width="29.28515625" customWidth="1"/>
    <col min="5" max="5" width="57.28515625" customWidth="1"/>
    <col min="6" max="6" width="59.140625" customWidth="1"/>
    <col min="7" max="7" width="49" customWidth="1"/>
    <col min="8" max="8" width="51" bestFit="1" customWidth="1"/>
  </cols>
  <sheetData>
    <row r="1" spans="1:8">
      <c r="B1" s="61" t="s">
        <v>830</v>
      </c>
      <c r="C1" s="61" t="s">
        <v>829</v>
      </c>
      <c r="D1" s="62" t="s">
        <v>36</v>
      </c>
      <c r="E1" s="62" t="s">
        <v>850</v>
      </c>
      <c r="F1" s="62" t="s">
        <v>70</v>
      </c>
      <c r="G1" s="62" t="s">
        <v>339</v>
      </c>
    </row>
    <row r="2" spans="1:8">
      <c r="A2">
        <v>1</v>
      </c>
      <c r="B2" t="s">
        <v>344</v>
      </c>
      <c r="C2" t="s">
        <v>343</v>
      </c>
      <c r="D2" s="94" t="s">
        <v>992</v>
      </c>
      <c r="E2" s="94" t="s">
        <v>964</v>
      </c>
      <c r="F2" t="s">
        <v>851</v>
      </c>
      <c r="G2" t="s">
        <v>340</v>
      </c>
    </row>
    <row r="3" spans="1:8">
      <c r="A3">
        <v>2</v>
      </c>
      <c r="B3" t="s">
        <v>346</v>
      </c>
      <c r="C3" t="s">
        <v>345</v>
      </c>
      <c r="D3" s="94" t="s">
        <v>993</v>
      </c>
      <c r="E3" s="94" t="s">
        <v>965</v>
      </c>
      <c r="F3" t="s">
        <v>852</v>
      </c>
      <c r="G3" t="s">
        <v>1003</v>
      </c>
    </row>
    <row r="4" spans="1:8">
      <c r="A4">
        <v>3</v>
      </c>
      <c r="B4" t="s">
        <v>348</v>
      </c>
      <c r="C4" t="s">
        <v>347</v>
      </c>
      <c r="D4" s="94" t="s">
        <v>994</v>
      </c>
      <c r="E4" s="94" t="s">
        <v>966</v>
      </c>
      <c r="F4" t="s">
        <v>853</v>
      </c>
      <c r="G4" t="s">
        <v>341</v>
      </c>
    </row>
    <row r="5" spans="1:8">
      <c r="A5">
        <v>4</v>
      </c>
      <c r="B5" t="s">
        <v>350</v>
      </c>
      <c r="C5" t="s">
        <v>349</v>
      </c>
      <c r="D5" s="94" t="s">
        <v>995</v>
      </c>
      <c r="E5" s="94" t="s">
        <v>967</v>
      </c>
      <c r="F5" t="s">
        <v>854</v>
      </c>
      <c r="G5" t="s">
        <v>342</v>
      </c>
    </row>
    <row r="6" spans="1:8">
      <c r="A6">
        <v>5</v>
      </c>
      <c r="B6" t="s">
        <v>352</v>
      </c>
      <c r="C6" t="s">
        <v>351</v>
      </c>
      <c r="E6" s="94" t="s">
        <v>968</v>
      </c>
      <c r="F6" t="s">
        <v>855</v>
      </c>
    </row>
    <row r="7" spans="1:8">
      <c r="A7">
        <v>6</v>
      </c>
      <c r="B7" t="s">
        <v>354</v>
      </c>
      <c r="C7" t="s">
        <v>353</v>
      </c>
      <c r="E7" s="94" t="s">
        <v>969</v>
      </c>
      <c r="F7" t="s">
        <v>856</v>
      </c>
    </row>
    <row r="8" spans="1:8">
      <c r="A8">
        <v>7</v>
      </c>
      <c r="B8" t="s">
        <v>355</v>
      </c>
      <c r="C8" s="50" t="s">
        <v>831</v>
      </c>
      <c r="D8" s="50"/>
      <c r="E8" s="94" t="s">
        <v>970</v>
      </c>
      <c r="F8" t="s">
        <v>857</v>
      </c>
    </row>
    <row r="9" spans="1:8">
      <c r="A9">
        <v>8</v>
      </c>
      <c r="B9" t="s">
        <v>357</v>
      </c>
      <c r="C9" t="s">
        <v>356</v>
      </c>
      <c r="E9" s="94" t="s">
        <v>971</v>
      </c>
      <c r="F9" t="s">
        <v>858</v>
      </c>
    </row>
    <row r="10" spans="1:8">
      <c r="A10">
        <v>9</v>
      </c>
      <c r="B10" t="s">
        <v>359</v>
      </c>
      <c r="C10" t="s">
        <v>358</v>
      </c>
      <c r="E10" s="94" t="s">
        <v>972</v>
      </c>
      <c r="F10" t="s">
        <v>859</v>
      </c>
      <c r="H10" s="63"/>
    </row>
    <row r="11" spans="1:8">
      <c r="A11">
        <v>10</v>
      </c>
      <c r="B11" t="s">
        <v>361</v>
      </c>
      <c r="C11" t="s">
        <v>360</v>
      </c>
      <c r="E11" s="94" t="s">
        <v>973</v>
      </c>
      <c r="F11" t="s">
        <v>860</v>
      </c>
    </row>
    <row r="12" spans="1:8">
      <c r="A12">
        <v>11</v>
      </c>
      <c r="B12" t="s">
        <v>362</v>
      </c>
      <c r="C12" t="s">
        <v>832</v>
      </c>
      <c r="E12" s="94" t="s">
        <v>974</v>
      </c>
      <c r="F12" t="s">
        <v>861</v>
      </c>
    </row>
    <row r="13" spans="1:8">
      <c r="A13">
        <v>12</v>
      </c>
      <c r="B13" t="s">
        <v>364</v>
      </c>
      <c r="C13" t="s">
        <v>363</v>
      </c>
      <c r="E13" s="94" t="s">
        <v>975</v>
      </c>
      <c r="F13" t="s">
        <v>862</v>
      </c>
    </row>
    <row r="14" spans="1:8">
      <c r="A14">
        <v>13</v>
      </c>
      <c r="B14" t="s">
        <v>366</v>
      </c>
      <c r="C14" t="s">
        <v>365</v>
      </c>
      <c r="E14" s="94" t="s">
        <v>976</v>
      </c>
      <c r="F14" t="s">
        <v>863</v>
      </c>
    </row>
    <row r="15" spans="1:8">
      <c r="A15">
        <v>14</v>
      </c>
      <c r="B15" t="s">
        <v>368</v>
      </c>
      <c r="C15" t="s">
        <v>367</v>
      </c>
      <c r="E15" s="94" t="s">
        <v>977</v>
      </c>
      <c r="F15" t="s">
        <v>864</v>
      </c>
    </row>
    <row r="16" spans="1:8">
      <c r="A16">
        <v>15</v>
      </c>
      <c r="B16" t="s">
        <v>370</v>
      </c>
      <c r="C16" t="s">
        <v>369</v>
      </c>
      <c r="E16" s="94" t="s">
        <v>978</v>
      </c>
      <c r="F16" t="s">
        <v>865</v>
      </c>
    </row>
    <row r="17" spans="1:6">
      <c r="A17">
        <v>16</v>
      </c>
      <c r="B17" t="s">
        <v>372</v>
      </c>
      <c r="C17" t="s">
        <v>371</v>
      </c>
      <c r="E17" s="94" t="s">
        <v>979</v>
      </c>
      <c r="F17" t="s">
        <v>866</v>
      </c>
    </row>
    <row r="18" spans="1:6">
      <c r="A18">
        <v>17</v>
      </c>
      <c r="B18" t="s">
        <v>374</v>
      </c>
      <c r="C18" t="s">
        <v>373</v>
      </c>
      <c r="E18" s="94" t="s">
        <v>980</v>
      </c>
      <c r="F18" t="s">
        <v>867</v>
      </c>
    </row>
    <row r="19" spans="1:6">
      <c r="A19">
        <v>18</v>
      </c>
      <c r="B19" t="s">
        <v>376</v>
      </c>
      <c r="C19" t="s">
        <v>375</v>
      </c>
      <c r="E19" s="94" t="s">
        <v>981</v>
      </c>
      <c r="F19" t="s">
        <v>868</v>
      </c>
    </row>
    <row r="20" spans="1:6">
      <c r="A20">
        <v>19</v>
      </c>
      <c r="B20" t="s">
        <v>378</v>
      </c>
      <c r="C20" t="s">
        <v>377</v>
      </c>
      <c r="E20" s="94" t="s">
        <v>982</v>
      </c>
      <c r="F20" t="s">
        <v>869</v>
      </c>
    </row>
    <row r="21" spans="1:6">
      <c r="A21">
        <v>20</v>
      </c>
      <c r="B21" t="s">
        <v>380</v>
      </c>
      <c r="C21" t="s">
        <v>379</v>
      </c>
      <c r="E21" s="94" t="s">
        <v>983</v>
      </c>
      <c r="F21" t="s">
        <v>870</v>
      </c>
    </row>
    <row r="22" spans="1:6">
      <c r="A22">
        <v>21</v>
      </c>
      <c r="B22" t="s">
        <v>382</v>
      </c>
      <c r="C22" t="s">
        <v>381</v>
      </c>
      <c r="E22" s="94" t="s">
        <v>984</v>
      </c>
      <c r="F22" t="s">
        <v>871</v>
      </c>
    </row>
    <row r="23" spans="1:6">
      <c r="A23">
        <v>22</v>
      </c>
      <c r="B23" t="s">
        <v>383</v>
      </c>
      <c r="C23" t="s">
        <v>833</v>
      </c>
      <c r="E23" s="94" t="s">
        <v>985</v>
      </c>
      <c r="F23" t="s">
        <v>872</v>
      </c>
    </row>
    <row r="24" spans="1:6">
      <c r="A24">
        <v>23</v>
      </c>
      <c r="B24" t="s">
        <v>385</v>
      </c>
      <c r="C24" t="s">
        <v>384</v>
      </c>
      <c r="E24" s="94" t="s">
        <v>986</v>
      </c>
      <c r="F24" t="s">
        <v>873</v>
      </c>
    </row>
    <row r="25" spans="1:6">
      <c r="A25">
        <v>24</v>
      </c>
      <c r="B25" t="s">
        <v>387</v>
      </c>
      <c r="C25" t="s">
        <v>386</v>
      </c>
      <c r="E25" s="94" t="s">
        <v>987</v>
      </c>
      <c r="F25" t="s">
        <v>874</v>
      </c>
    </row>
    <row r="26" spans="1:6">
      <c r="A26">
        <v>25</v>
      </c>
      <c r="B26" t="s">
        <v>389</v>
      </c>
      <c r="C26" t="s">
        <v>388</v>
      </c>
      <c r="E26" s="94" t="s">
        <v>988</v>
      </c>
      <c r="F26" t="s">
        <v>875</v>
      </c>
    </row>
    <row r="27" spans="1:6">
      <c r="A27">
        <v>26</v>
      </c>
      <c r="B27" s="96" t="s">
        <v>391</v>
      </c>
      <c r="C27" s="96" t="s">
        <v>390</v>
      </c>
      <c r="E27" s="94" t="s">
        <v>989</v>
      </c>
      <c r="F27" t="s">
        <v>876</v>
      </c>
    </row>
    <row r="28" spans="1:6">
      <c r="A28">
        <v>27</v>
      </c>
      <c r="B28" t="s">
        <v>393</v>
      </c>
      <c r="C28" t="s">
        <v>392</v>
      </c>
      <c r="E28" s="94" t="s">
        <v>990</v>
      </c>
      <c r="F28" t="s">
        <v>877</v>
      </c>
    </row>
    <row r="29" spans="1:6">
      <c r="A29">
        <v>28</v>
      </c>
      <c r="B29" t="s">
        <v>395</v>
      </c>
      <c r="C29" t="s">
        <v>394</v>
      </c>
      <c r="E29" s="94" t="s">
        <v>991</v>
      </c>
      <c r="F29" t="s">
        <v>878</v>
      </c>
    </row>
    <row r="30" spans="1:6">
      <c r="A30">
        <v>29</v>
      </c>
      <c r="B30" t="s">
        <v>397</v>
      </c>
      <c r="C30" t="s">
        <v>396</v>
      </c>
      <c r="F30" t="s">
        <v>879</v>
      </c>
    </row>
    <row r="31" spans="1:6">
      <c r="A31">
        <v>30</v>
      </c>
      <c r="B31" t="s">
        <v>399</v>
      </c>
      <c r="C31" t="s">
        <v>398</v>
      </c>
      <c r="F31" t="s">
        <v>880</v>
      </c>
    </row>
    <row r="32" spans="1:6">
      <c r="A32">
        <v>31</v>
      </c>
      <c r="B32" t="s">
        <v>401</v>
      </c>
      <c r="C32" t="s">
        <v>400</v>
      </c>
      <c r="F32" t="s">
        <v>881</v>
      </c>
    </row>
    <row r="33" spans="1:6">
      <c r="A33">
        <v>32</v>
      </c>
      <c r="B33" t="s">
        <v>403</v>
      </c>
      <c r="C33" t="s">
        <v>402</v>
      </c>
      <c r="F33" t="s">
        <v>882</v>
      </c>
    </row>
    <row r="34" spans="1:6">
      <c r="A34">
        <v>33</v>
      </c>
      <c r="B34" t="s">
        <v>405</v>
      </c>
      <c r="C34" t="s">
        <v>404</v>
      </c>
      <c r="F34" t="s">
        <v>883</v>
      </c>
    </row>
    <row r="35" spans="1:6">
      <c r="A35">
        <v>34</v>
      </c>
      <c r="B35" t="s">
        <v>406</v>
      </c>
      <c r="C35" t="s">
        <v>834</v>
      </c>
      <c r="F35" t="s">
        <v>884</v>
      </c>
    </row>
    <row r="36" spans="1:6">
      <c r="A36">
        <v>35</v>
      </c>
      <c r="B36" t="s">
        <v>408</v>
      </c>
      <c r="C36" t="s">
        <v>407</v>
      </c>
      <c r="F36" t="s">
        <v>885</v>
      </c>
    </row>
    <row r="37" spans="1:6">
      <c r="A37">
        <v>36</v>
      </c>
      <c r="B37" t="s">
        <v>410</v>
      </c>
      <c r="C37" t="s">
        <v>409</v>
      </c>
      <c r="F37" t="s">
        <v>886</v>
      </c>
    </row>
    <row r="38" spans="1:6">
      <c r="A38">
        <v>37</v>
      </c>
      <c r="B38" t="s">
        <v>412</v>
      </c>
      <c r="C38" t="s">
        <v>411</v>
      </c>
      <c r="F38" t="s">
        <v>887</v>
      </c>
    </row>
    <row r="39" spans="1:6">
      <c r="A39">
        <v>38</v>
      </c>
      <c r="B39" t="s">
        <v>414</v>
      </c>
      <c r="C39" t="s">
        <v>413</v>
      </c>
      <c r="F39" t="s">
        <v>888</v>
      </c>
    </row>
    <row r="40" spans="1:6">
      <c r="A40">
        <v>39</v>
      </c>
      <c r="B40" t="s">
        <v>416</v>
      </c>
      <c r="C40" t="s">
        <v>415</v>
      </c>
      <c r="F40" t="s">
        <v>889</v>
      </c>
    </row>
    <row r="41" spans="1:6">
      <c r="A41">
        <v>40</v>
      </c>
      <c r="B41" t="s">
        <v>418</v>
      </c>
      <c r="C41" t="s">
        <v>417</v>
      </c>
      <c r="F41" t="s">
        <v>890</v>
      </c>
    </row>
    <row r="42" spans="1:6">
      <c r="A42">
        <v>41</v>
      </c>
      <c r="B42" t="s">
        <v>420</v>
      </c>
      <c r="C42" t="s">
        <v>419</v>
      </c>
      <c r="F42" t="s">
        <v>891</v>
      </c>
    </row>
    <row r="43" spans="1:6">
      <c r="A43">
        <v>42</v>
      </c>
      <c r="B43" s="96" t="s">
        <v>422</v>
      </c>
      <c r="C43" s="96" t="s">
        <v>421</v>
      </c>
      <c r="F43" t="s">
        <v>892</v>
      </c>
    </row>
    <row r="44" spans="1:6">
      <c r="A44">
        <v>43</v>
      </c>
      <c r="B44" s="96" t="s">
        <v>424</v>
      </c>
      <c r="C44" s="96" t="s">
        <v>423</v>
      </c>
      <c r="F44" t="s">
        <v>893</v>
      </c>
    </row>
    <row r="45" spans="1:6">
      <c r="A45">
        <v>44</v>
      </c>
      <c r="B45" t="s">
        <v>426</v>
      </c>
      <c r="C45" t="s">
        <v>425</v>
      </c>
      <c r="F45" t="s">
        <v>894</v>
      </c>
    </row>
    <row r="46" spans="1:6">
      <c r="A46">
        <v>45</v>
      </c>
      <c r="B46" t="s">
        <v>428</v>
      </c>
      <c r="C46" t="s">
        <v>427</v>
      </c>
      <c r="F46" t="s">
        <v>895</v>
      </c>
    </row>
    <row r="47" spans="1:6">
      <c r="A47">
        <v>46</v>
      </c>
      <c r="B47" t="s">
        <v>430</v>
      </c>
      <c r="C47" t="s">
        <v>429</v>
      </c>
      <c r="F47" t="s">
        <v>896</v>
      </c>
    </row>
    <row r="48" spans="1:6">
      <c r="A48">
        <v>47</v>
      </c>
      <c r="B48" t="s">
        <v>432</v>
      </c>
      <c r="C48" t="s">
        <v>431</v>
      </c>
      <c r="F48" t="s">
        <v>897</v>
      </c>
    </row>
    <row r="49" spans="1:6">
      <c r="A49">
        <v>48</v>
      </c>
      <c r="B49" t="s">
        <v>434</v>
      </c>
      <c r="C49" t="s">
        <v>433</v>
      </c>
      <c r="F49" t="s">
        <v>898</v>
      </c>
    </row>
    <row r="50" spans="1:6">
      <c r="A50">
        <v>49</v>
      </c>
      <c r="B50" t="s">
        <v>436</v>
      </c>
      <c r="C50" t="s">
        <v>435</v>
      </c>
      <c r="F50" t="s">
        <v>899</v>
      </c>
    </row>
    <row r="51" spans="1:6">
      <c r="A51">
        <v>50</v>
      </c>
      <c r="B51" t="s">
        <v>438</v>
      </c>
      <c r="C51" t="s">
        <v>437</v>
      </c>
      <c r="F51" t="s">
        <v>900</v>
      </c>
    </row>
    <row r="52" spans="1:6">
      <c r="A52">
        <v>51</v>
      </c>
      <c r="B52" t="s">
        <v>440</v>
      </c>
      <c r="C52" t="s">
        <v>439</v>
      </c>
      <c r="F52" t="s">
        <v>901</v>
      </c>
    </row>
    <row r="53" spans="1:6">
      <c r="A53">
        <v>52</v>
      </c>
      <c r="B53" t="s">
        <v>442</v>
      </c>
      <c r="C53" t="s">
        <v>441</v>
      </c>
      <c r="F53" t="s">
        <v>902</v>
      </c>
    </row>
    <row r="54" spans="1:6">
      <c r="A54">
        <v>53</v>
      </c>
      <c r="B54" t="s">
        <v>444</v>
      </c>
      <c r="C54" t="s">
        <v>443</v>
      </c>
      <c r="F54" t="s">
        <v>903</v>
      </c>
    </row>
    <row r="55" spans="1:6">
      <c r="A55">
        <v>54</v>
      </c>
      <c r="B55" s="96" t="s">
        <v>446</v>
      </c>
      <c r="C55" s="96" t="s">
        <v>445</v>
      </c>
      <c r="F55" t="s">
        <v>904</v>
      </c>
    </row>
    <row r="56" spans="1:6">
      <c r="A56">
        <v>55</v>
      </c>
      <c r="B56" s="96" t="s">
        <v>448</v>
      </c>
      <c r="C56" s="96" t="s">
        <v>447</v>
      </c>
      <c r="F56" t="s">
        <v>905</v>
      </c>
    </row>
    <row r="57" spans="1:6">
      <c r="A57">
        <v>56</v>
      </c>
      <c r="B57" t="s">
        <v>450</v>
      </c>
      <c r="C57" t="s">
        <v>449</v>
      </c>
      <c r="F57" t="s">
        <v>906</v>
      </c>
    </row>
    <row r="58" spans="1:6">
      <c r="A58">
        <v>57</v>
      </c>
      <c r="B58" t="s">
        <v>452</v>
      </c>
      <c r="C58" t="s">
        <v>451</v>
      </c>
      <c r="F58" t="s">
        <v>907</v>
      </c>
    </row>
    <row r="59" spans="1:6">
      <c r="A59">
        <v>58</v>
      </c>
      <c r="B59" t="s">
        <v>454</v>
      </c>
      <c r="C59" t="s">
        <v>453</v>
      </c>
      <c r="F59" t="s">
        <v>908</v>
      </c>
    </row>
    <row r="60" spans="1:6">
      <c r="A60">
        <v>59</v>
      </c>
      <c r="B60" t="s">
        <v>456</v>
      </c>
      <c r="C60" t="s">
        <v>455</v>
      </c>
      <c r="F60" t="s">
        <v>909</v>
      </c>
    </row>
    <row r="61" spans="1:6">
      <c r="A61">
        <v>60</v>
      </c>
      <c r="B61" t="s">
        <v>458</v>
      </c>
      <c r="C61" t="s">
        <v>457</v>
      </c>
      <c r="F61" t="s">
        <v>910</v>
      </c>
    </row>
    <row r="62" spans="1:6">
      <c r="A62">
        <v>61</v>
      </c>
      <c r="B62" t="s">
        <v>460</v>
      </c>
      <c r="C62" t="s">
        <v>459</v>
      </c>
      <c r="F62" t="s">
        <v>911</v>
      </c>
    </row>
    <row r="63" spans="1:6">
      <c r="A63">
        <v>62</v>
      </c>
      <c r="B63" t="s">
        <v>462</v>
      </c>
      <c r="C63" t="s">
        <v>461</v>
      </c>
      <c r="F63" t="s">
        <v>912</v>
      </c>
    </row>
    <row r="64" spans="1:6">
      <c r="A64">
        <v>63</v>
      </c>
      <c r="B64" t="s">
        <v>464</v>
      </c>
      <c r="C64" t="s">
        <v>463</v>
      </c>
      <c r="F64" t="s">
        <v>913</v>
      </c>
    </row>
    <row r="65" spans="1:6">
      <c r="A65">
        <v>64</v>
      </c>
      <c r="B65" t="s">
        <v>466</v>
      </c>
      <c r="C65" t="s">
        <v>465</v>
      </c>
      <c r="F65" t="s">
        <v>914</v>
      </c>
    </row>
    <row r="66" spans="1:6">
      <c r="A66">
        <v>65</v>
      </c>
      <c r="B66" t="s">
        <v>468</v>
      </c>
      <c r="C66" t="s">
        <v>467</v>
      </c>
      <c r="F66" t="s">
        <v>915</v>
      </c>
    </row>
    <row r="67" spans="1:6">
      <c r="A67">
        <v>66</v>
      </c>
      <c r="B67" t="s">
        <v>470</v>
      </c>
      <c r="C67" t="s">
        <v>469</v>
      </c>
      <c r="F67" t="s">
        <v>916</v>
      </c>
    </row>
    <row r="68" spans="1:6">
      <c r="A68">
        <v>67</v>
      </c>
      <c r="B68" t="s">
        <v>472</v>
      </c>
      <c r="C68" t="s">
        <v>471</v>
      </c>
      <c r="F68" t="s">
        <v>917</v>
      </c>
    </row>
    <row r="69" spans="1:6">
      <c r="A69">
        <v>68</v>
      </c>
      <c r="B69" t="s">
        <v>474</v>
      </c>
      <c r="C69" t="s">
        <v>473</v>
      </c>
      <c r="F69" t="s">
        <v>918</v>
      </c>
    </row>
    <row r="70" spans="1:6">
      <c r="A70">
        <v>69</v>
      </c>
      <c r="B70" t="s">
        <v>476</v>
      </c>
      <c r="C70" t="s">
        <v>475</v>
      </c>
      <c r="F70" t="s">
        <v>919</v>
      </c>
    </row>
    <row r="71" spans="1:6">
      <c r="A71">
        <v>70</v>
      </c>
      <c r="B71" s="96" t="s">
        <v>478</v>
      </c>
      <c r="C71" s="96" t="s">
        <v>477</v>
      </c>
      <c r="F71" t="s">
        <v>920</v>
      </c>
    </row>
    <row r="72" spans="1:6">
      <c r="A72">
        <v>71</v>
      </c>
      <c r="B72" s="96" t="s">
        <v>480</v>
      </c>
      <c r="C72" s="96" t="s">
        <v>479</v>
      </c>
      <c r="F72" t="s">
        <v>921</v>
      </c>
    </row>
    <row r="73" spans="1:6">
      <c r="A73">
        <v>72</v>
      </c>
      <c r="B73" t="s">
        <v>482</v>
      </c>
      <c r="C73" t="s">
        <v>481</v>
      </c>
      <c r="F73" t="s">
        <v>922</v>
      </c>
    </row>
    <row r="74" spans="1:6">
      <c r="A74">
        <v>73</v>
      </c>
      <c r="B74" t="s">
        <v>484</v>
      </c>
      <c r="C74" t="s">
        <v>483</v>
      </c>
      <c r="F74" t="s">
        <v>923</v>
      </c>
    </row>
    <row r="75" spans="1:6">
      <c r="A75">
        <v>74</v>
      </c>
      <c r="B75" t="s">
        <v>486</v>
      </c>
      <c r="C75" t="s">
        <v>485</v>
      </c>
      <c r="F75" t="s">
        <v>924</v>
      </c>
    </row>
    <row r="76" spans="1:6">
      <c r="A76">
        <v>75</v>
      </c>
      <c r="B76" t="s">
        <v>488</v>
      </c>
      <c r="C76" t="s">
        <v>487</v>
      </c>
      <c r="F76" t="s">
        <v>925</v>
      </c>
    </row>
    <row r="77" spans="1:6">
      <c r="A77">
        <v>76</v>
      </c>
      <c r="B77" t="s">
        <v>490</v>
      </c>
      <c r="C77" t="s">
        <v>489</v>
      </c>
      <c r="F77" t="s">
        <v>926</v>
      </c>
    </row>
    <row r="78" spans="1:6">
      <c r="A78">
        <v>77</v>
      </c>
      <c r="B78" t="s">
        <v>492</v>
      </c>
      <c r="C78" t="s">
        <v>491</v>
      </c>
      <c r="F78" t="s">
        <v>927</v>
      </c>
    </row>
    <row r="79" spans="1:6">
      <c r="A79">
        <v>78</v>
      </c>
      <c r="B79" t="s">
        <v>494</v>
      </c>
      <c r="C79" t="s">
        <v>493</v>
      </c>
      <c r="F79" t="s">
        <v>928</v>
      </c>
    </row>
    <row r="80" spans="1:6">
      <c r="A80">
        <v>79</v>
      </c>
      <c r="B80" t="s">
        <v>496</v>
      </c>
      <c r="C80" t="s">
        <v>495</v>
      </c>
      <c r="F80" t="s">
        <v>929</v>
      </c>
    </row>
    <row r="81" spans="1:6">
      <c r="A81">
        <v>80</v>
      </c>
      <c r="B81" t="s">
        <v>498</v>
      </c>
      <c r="C81" t="s">
        <v>497</v>
      </c>
      <c r="F81" t="s">
        <v>930</v>
      </c>
    </row>
    <row r="82" spans="1:6">
      <c r="A82">
        <v>81</v>
      </c>
      <c r="B82" t="s">
        <v>500</v>
      </c>
      <c r="C82" t="s">
        <v>499</v>
      </c>
      <c r="F82" t="s">
        <v>932</v>
      </c>
    </row>
    <row r="83" spans="1:6">
      <c r="A83">
        <v>82</v>
      </c>
      <c r="B83" t="s">
        <v>502</v>
      </c>
      <c r="C83" t="s">
        <v>501</v>
      </c>
      <c r="F83" t="s">
        <v>931</v>
      </c>
    </row>
    <row r="84" spans="1:6">
      <c r="A84">
        <v>83</v>
      </c>
      <c r="B84" t="s">
        <v>504</v>
      </c>
      <c r="C84" t="s">
        <v>503</v>
      </c>
      <c r="F84" t="s">
        <v>933</v>
      </c>
    </row>
    <row r="85" spans="1:6">
      <c r="A85">
        <v>84</v>
      </c>
      <c r="B85" t="s">
        <v>506</v>
      </c>
      <c r="C85" t="s">
        <v>505</v>
      </c>
      <c r="F85" t="s">
        <v>934</v>
      </c>
    </row>
    <row r="86" spans="1:6">
      <c r="A86">
        <v>85</v>
      </c>
      <c r="B86" t="s">
        <v>508</v>
      </c>
      <c r="C86" t="s">
        <v>507</v>
      </c>
      <c r="F86" t="s">
        <v>935</v>
      </c>
    </row>
    <row r="87" spans="1:6">
      <c r="A87">
        <v>86</v>
      </c>
      <c r="B87" t="s">
        <v>510</v>
      </c>
      <c r="C87" t="s">
        <v>509</v>
      </c>
      <c r="F87" t="s">
        <v>936</v>
      </c>
    </row>
    <row r="88" spans="1:6">
      <c r="A88">
        <v>87</v>
      </c>
      <c r="B88" t="s">
        <v>512</v>
      </c>
      <c r="C88" t="s">
        <v>511</v>
      </c>
      <c r="F88" t="s">
        <v>937</v>
      </c>
    </row>
    <row r="89" spans="1:6">
      <c r="A89">
        <v>88</v>
      </c>
      <c r="B89" t="s">
        <v>514</v>
      </c>
      <c r="C89" t="s">
        <v>513</v>
      </c>
      <c r="F89" t="s">
        <v>938</v>
      </c>
    </row>
    <row r="90" spans="1:6">
      <c r="A90">
        <v>89</v>
      </c>
      <c r="B90" s="96" t="s">
        <v>516</v>
      </c>
      <c r="C90" s="96" t="s">
        <v>515</v>
      </c>
      <c r="F90" t="s">
        <v>939</v>
      </c>
    </row>
    <row r="91" spans="1:6">
      <c r="A91">
        <v>90</v>
      </c>
      <c r="B91" t="s">
        <v>518</v>
      </c>
      <c r="C91" t="s">
        <v>517</v>
      </c>
      <c r="F91" t="s">
        <v>940</v>
      </c>
    </row>
    <row r="92" spans="1:6">
      <c r="A92">
        <v>91</v>
      </c>
      <c r="B92" t="s">
        <v>520</v>
      </c>
      <c r="C92" t="s">
        <v>519</v>
      </c>
      <c r="F92" t="s">
        <v>941</v>
      </c>
    </row>
    <row r="93" spans="1:6">
      <c r="A93">
        <v>92</v>
      </c>
      <c r="B93" t="s">
        <v>522</v>
      </c>
      <c r="C93" t="s">
        <v>521</v>
      </c>
      <c r="F93" t="s">
        <v>942</v>
      </c>
    </row>
    <row r="94" spans="1:6">
      <c r="A94">
        <v>93</v>
      </c>
      <c r="B94" t="s">
        <v>524</v>
      </c>
      <c r="C94" t="s">
        <v>523</v>
      </c>
      <c r="F94" t="s">
        <v>943</v>
      </c>
    </row>
    <row r="95" spans="1:6">
      <c r="A95">
        <v>94</v>
      </c>
      <c r="B95" t="s">
        <v>526</v>
      </c>
      <c r="C95" t="s">
        <v>525</v>
      </c>
      <c r="F95" t="s">
        <v>944</v>
      </c>
    </row>
    <row r="96" spans="1:6">
      <c r="A96">
        <v>95</v>
      </c>
      <c r="B96" t="s">
        <v>528</v>
      </c>
      <c r="C96" t="s">
        <v>527</v>
      </c>
      <c r="F96" t="s">
        <v>945</v>
      </c>
    </row>
    <row r="97" spans="1:6">
      <c r="A97">
        <v>96</v>
      </c>
      <c r="B97" s="96" t="s">
        <v>530</v>
      </c>
      <c r="C97" s="96" t="s">
        <v>529</v>
      </c>
      <c r="F97" t="s">
        <v>946</v>
      </c>
    </row>
    <row r="98" spans="1:6">
      <c r="A98">
        <v>97</v>
      </c>
      <c r="B98" t="s">
        <v>532</v>
      </c>
      <c r="C98" t="s">
        <v>531</v>
      </c>
      <c r="F98" t="s">
        <v>947</v>
      </c>
    </row>
    <row r="99" spans="1:6">
      <c r="A99">
        <v>98</v>
      </c>
      <c r="B99" t="s">
        <v>534</v>
      </c>
      <c r="C99" t="s">
        <v>533</v>
      </c>
      <c r="F99" t="s">
        <v>948</v>
      </c>
    </row>
    <row r="100" spans="1:6">
      <c r="A100">
        <v>99</v>
      </c>
      <c r="B100" t="s">
        <v>536</v>
      </c>
      <c r="C100" t="s">
        <v>535</v>
      </c>
      <c r="F100" t="s">
        <v>949</v>
      </c>
    </row>
    <row r="101" spans="1:6">
      <c r="A101">
        <v>100</v>
      </c>
      <c r="B101" t="s">
        <v>538</v>
      </c>
      <c r="C101" t="s">
        <v>537</v>
      </c>
      <c r="F101" t="s">
        <v>950</v>
      </c>
    </row>
    <row r="102" spans="1:6">
      <c r="A102">
        <v>101</v>
      </c>
      <c r="B102" s="96" t="s">
        <v>540</v>
      </c>
      <c r="C102" s="96" t="s">
        <v>539</v>
      </c>
      <c r="F102" t="s">
        <v>951</v>
      </c>
    </row>
    <row r="103" spans="1:6">
      <c r="A103">
        <v>102</v>
      </c>
      <c r="B103" t="s">
        <v>542</v>
      </c>
      <c r="C103" t="s">
        <v>541</v>
      </c>
      <c r="F103" t="s">
        <v>952</v>
      </c>
    </row>
    <row r="104" spans="1:6">
      <c r="A104">
        <v>103</v>
      </c>
      <c r="B104" t="s">
        <v>544</v>
      </c>
      <c r="C104" t="s">
        <v>543</v>
      </c>
      <c r="F104" t="s">
        <v>953</v>
      </c>
    </row>
    <row r="105" spans="1:6">
      <c r="A105">
        <v>104</v>
      </c>
      <c r="B105" s="96" t="s">
        <v>546</v>
      </c>
      <c r="C105" s="96" t="s">
        <v>545</v>
      </c>
      <c r="F105" t="s">
        <v>954</v>
      </c>
    </row>
    <row r="106" spans="1:6">
      <c r="A106">
        <v>105</v>
      </c>
      <c r="B106" s="96" t="s">
        <v>548</v>
      </c>
      <c r="C106" s="96" t="s">
        <v>547</v>
      </c>
      <c r="F106" t="s">
        <v>955</v>
      </c>
    </row>
    <row r="107" spans="1:6">
      <c r="A107">
        <v>106</v>
      </c>
      <c r="B107" t="s">
        <v>550</v>
      </c>
      <c r="C107" t="s">
        <v>549</v>
      </c>
      <c r="F107" t="s">
        <v>956</v>
      </c>
    </row>
    <row r="108" spans="1:6">
      <c r="A108">
        <v>107</v>
      </c>
      <c r="B108" t="s">
        <v>552</v>
      </c>
      <c r="C108" t="s">
        <v>551</v>
      </c>
      <c r="F108" t="s">
        <v>957</v>
      </c>
    </row>
    <row r="109" spans="1:6">
      <c r="A109">
        <v>108</v>
      </c>
      <c r="B109" t="s">
        <v>554</v>
      </c>
      <c r="C109" t="s">
        <v>553</v>
      </c>
      <c r="F109" t="s">
        <v>958</v>
      </c>
    </row>
    <row r="110" spans="1:6">
      <c r="A110">
        <v>109</v>
      </c>
      <c r="B110" t="s">
        <v>556</v>
      </c>
      <c r="C110" t="s">
        <v>555</v>
      </c>
      <c r="F110" t="s">
        <v>959</v>
      </c>
    </row>
    <row r="111" spans="1:6">
      <c r="A111">
        <v>110</v>
      </c>
      <c r="B111" t="s">
        <v>558</v>
      </c>
      <c r="C111" t="s">
        <v>557</v>
      </c>
      <c r="F111" t="s">
        <v>960</v>
      </c>
    </row>
    <row r="112" spans="1:6">
      <c r="A112">
        <v>111</v>
      </c>
      <c r="B112" t="s">
        <v>560</v>
      </c>
      <c r="C112" t="s">
        <v>559</v>
      </c>
      <c r="F112" t="s">
        <v>961</v>
      </c>
    </row>
    <row r="113" spans="1:3">
      <c r="A113">
        <v>112</v>
      </c>
      <c r="B113" t="s">
        <v>562</v>
      </c>
      <c r="C113" t="s">
        <v>561</v>
      </c>
    </row>
    <row r="114" spans="1:3">
      <c r="A114">
        <v>113</v>
      </c>
      <c r="B114" t="s">
        <v>564</v>
      </c>
      <c r="C114" t="s">
        <v>563</v>
      </c>
    </row>
    <row r="115" spans="1:3">
      <c r="A115">
        <v>114</v>
      </c>
      <c r="B115" t="s">
        <v>566</v>
      </c>
      <c r="C115" t="s">
        <v>565</v>
      </c>
    </row>
    <row r="116" spans="1:3">
      <c r="A116">
        <v>115</v>
      </c>
      <c r="B116" t="s">
        <v>568</v>
      </c>
      <c r="C116" t="s">
        <v>567</v>
      </c>
    </row>
    <row r="117" spans="1:3">
      <c r="A117">
        <v>116</v>
      </c>
      <c r="B117" t="s">
        <v>570</v>
      </c>
      <c r="C117" t="s">
        <v>569</v>
      </c>
    </row>
    <row r="118" spans="1:3">
      <c r="A118">
        <v>117</v>
      </c>
      <c r="B118" s="96" t="s">
        <v>572</v>
      </c>
      <c r="C118" s="96" t="s">
        <v>571</v>
      </c>
    </row>
    <row r="119" spans="1:3">
      <c r="A119">
        <v>118</v>
      </c>
      <c r="B119" t="s">
        <v>574</v>
      </c>
      <c r="C119" t="s">
        <v>573</v>
      </c>
    </row>
    <row r="120" spans="1:3">
      <c r="A120">
        <v>119</v>
      </c>
      <c r="B120" t="s">
        <v>576</v>
      </c>
      <c r="C120" t="s">
        <v>575</v>
      </c>
    </row>
    <row r="121" spans="1:3">
      <c r="A121">
        <v>120</v>
      </c>
      <c r="B121" t="s">
        <v>843</v>
      </c>
      <c r="C121" t="s">
        <v>577</v>
      </c>
    </row>
    <row r="122" spans="1:3">
      <c r="A122">
        <v>121</v>
      </c>
      <c r="B122" t="s">
        <v>579</v>
      </c>
      <c r="C122" t="s">
        <v>578</v>
      </c>
    </row>
    <row r="123" spans="1:3">
      <c r="A123">
        <v>122</v>
      </c>
      <c r="B123" t="s">
        <v>581</v>
      </c>
      <c r="C123" t="s">
        <v>580</v>
      </c>
    </row>
    <row r="124" spans="1:3">
      <c r="A124">
        <v>123</v>
      </c>
      <c r="B124" t="s">
        <v>583</v>
      </c>
      <c r="C124" t="s">
        <v>582</v>
      </c>
    </row>
    <row r="125" spans="1:3">
      <c r="A125">
        <v>124</v>
      </c>
      <c r="B125" t="s">
        <v>585</v>
      </c>
      <c r="C125" t="s">
        <v>584</v>
      </c>
    </row>
    <row r="126" spans="1:3">
      <c r="A126">
        <v>125</v>
      </c>
      <c r="B126" t="s">
        <v>587</v>
      </c>
      <c r="C126" t="s">
        <v>586</v>
      </c>
    </row>
    <row r="127" spans="1:3">
      <c r="A127">
        <v>126</v>
      </c>
      <c r="B127" t="s">
        <v>589</v>
      </c>
      <c r="C127" t="s">
        <v>588</v>
      </c>
    </row>
    <row r="128" spans="1:3">
      <c r="A128">
        <v>127</v>
      </c>
      <c r="B128" s="96" t="s">
        <v>591</v>
      </c>
      <c r="C128" s="96" t="s">
        <v>590</v>
      </c>
    </row>
    <row r="129" spans="1:3">
      <c r="A129">
        <v>128</v>
      </c>
      <c r="B129" s="96" t="s">
        <v>593</v>
      </c>
      <c r="C129" s="96" t="s">
        <v>592</v>
      </c>
    </row>
    <row r="130" spans="1:3">
      <c r="A130">
        <v>129</v>
      </c>
      <c r="B130" s="96" t="s">
        <v>595</v>
      </c>
      <c r="C130" s="96" t="s">
        <v>594</v>
      </c>
    </row>
    <row r="131" spans="1:3">
      <c r="A131">
        <v>130</v>
      </c>
      <c r="B131" t="s">
        <v>596</v>
      </c>
      <c r="C131" t="s">
        <v>835</v>
      </c>
    </row>
    <row r="132" spans="1:3">
      <c r="A132">
        <v>131</v>
      </c>
      <c r="B132" t="s">
        <v>598</v>
      </c>
      <c r="C132" t="s">
        <v>597</v>
      </c>
    </row>
    <row r="133" spans="1:3">
      <c r="A133">
        <v>132</v>
      </c>
      <c r="B133" t="s">
        <v>600</v>
      </c>
      <c r="C133" t="s">
        <v>599</v>
      </c>
    </row>
    <row r="134" spans="1:3">
      <c r="A134">
        <v>133</v>
      </c>
      <c r="B134" t="s">
        <v>602</v>
      </c>
      <c r="C134" t="s">
        <v>601</v>
      </c>
    </row>
    <row r="135" spans="1:3">
      <c r="A135">
        <v>134</v>
      </c>
      <c r="B135" t="s">
        <v>604</v>
      </c>
      <c r="C135" t="s">
        <v>603</v>
      </c>
    </row>
    <row r="136" spans="1:3">
      <c r="A136">
        <v>135</v>
      </c>
      <c r="B136" t="s">
        <v>606</v>
      </c>
      <c r="C136" t="s">
        <v>605</v>
      </c>
    </row>
    <row r="137" spans="1:3">
      <c r="A137">
        <v>136</v>
      </c>
      <c r="B137" t="s">
        <v>608</v>
      </c>
      <c r="C137" t="s">
        <v>607</v>
      </c>
    </row>
    <row r="138" spans="1:3">
      <c r="A138">
        <v>137</v>
      </c>
      <c r="B138" t="s">
        <v>610</v>
      </c>
      <c r="C138" t="s">
        <v>609</v>
      </c>
    </row>
    <row r="139" spans="1:3">
      <c r="A139">
        <v>138</v>
      </c>
      <c r="B139" t="s">
        <v>612</v>
      </c>
      <c r="C139" t="s">
        <v>611</v>
      </c>
    </row>
    <row r="140" spans="1:3">
      <c r="A140">
        <v>139</v>
      </c>
      <c r="B140" t="s">
        <v>614</v>
      </c>
      <c r="C140" t="s">
        <v>613</v>
      </c>
    </row>
    <row r="141" spans="1:3">
      <c r="A141">
        <v>140</v>
      </c>
      <c r="B141" t="s">
        <v>615</v>
      </c>
      <c r="C141" t="s">
        <v>836</v>
      </c>
    </row>
    <row r="142" spans="1:3">
      <c r="A142">
        <v>141</v>
      </c>
      <c r="B142" t="s">
        <v>617</v>
      </c>
      <c r="C142" t="s">
        <v>616</v>
      </c>
    </row>
    <row r="143" spans="1:3">
      <c r="A143">
        <v>142</v>
      </c>
      <c r="B143" t="s">
        <v>619</v>
      </c>
      <c r="C143" t="s">
        <v>618</v>
      </c>
    </row>
    <row r="144" spans="1:3">
      <c r="A144">
        <v>143</v>
      </c>
      <c r="B144" t="s">
        <v>621</v>
      </c>
      <c r="C144" t="s">
        <v>620</v>
      </c>
    </row>
    <row r="145" spans="1:3">
      <c r="A145">
        <v>144</v>
      </c>
      <c r="B145" t="s">
        <v>623</v>
      </c>
      <c r="C145" t="s">
        <v>622</v>
      </c>
    </row>
    <row r="146" spans="1:3">
      <c r="A146">
        <v>145</v>
      </c>
      <c r="B146" t="s">
        <v>624</v>
      </c>
      <c r="C146" t="s">
        <v>837</v>
      </c>
    </row>
    <row r="147" spans="1:3">
      <c r="A147">
        <v>146</v>
      </c>
      <c r="B147" t="s">
        <v>626</v>
      </c>
      <c r="C147" t="s">
        <v>625</v>
      </c>
    </row>
    <row r="148" spans="1:3">
      <c r="A148">
        <v>147</v>
      </c>
      <c r="B148" t="s">
        <v>628</v>
      </c>
      <c r="C148" t="s">
        <v>627</v>
      </c>
    </row>
    <row r="149" spans="1:3">
      <c r="A149">
        <v>148</v>
      </c>
      <c r="B149" t="s">
        <v>630</v>
      </c>
      <c r="C149" t="s">
        <v>629</v>
      </c>
    </row>
    <row r="150" spans="1:3">
      <c r="A150">
        <v>149</v>
      </c>
      <c r="B150" t="s">
        <v>632</v>
      </c>
      <c r="C150" t="s">
        <v>631</v>
      </c>
    </row>
    <row r="151" spans="1:3">
      <c r="A151">
        <v>150</v>
      </c>
      <c r="B151" s="96" t="s">
        <v>634</v>
      </c>
      <c r="C151" s="96" t="s">
        <v>633</v>
      </c>
    </row>
    <row r="152" spans="1:3">
      <c r="A152">
        <v>151</v>
      </c>
      <c r="B152" t="s">
        <v>636</v>
      </c>
      <c r="C152" t="s">
        <v>635</v>
      </c>
    </row>
    <row r="153" spans="1:3">
      <c r="A153">
        <v>152</v>
      </c>
      <c r="B153" t="s">
        <v>638</v>
      </c>
      <c r="C153" t="s">
        <v>637</v>
      </c>
    </row>
    <row r="154" spans="1:3">
      <c r="A154">
        <v>153</v>
      </c>
      <c r="B154" t="s">
        <v>640</v>
      </c>
      <c r="C154" t="s">
        <v>639</v>
      </c>
    </row>
    <row r="155" spans="1:3">
      <c r="A155">
        <v>154</v>
      </c>
      <c r="B155" t="s">
        <v>642</v>
      </c>
      <c r="C155" t="s">
        <v>641</v>
      </c>
    </row>
    <row r="156" spans="1:3">
      <c r="A156">
        <v>155</v>
      </c>
      <c r="B156" t="s">
        <v>644</v>
      </c>
      <c r="C156" t="s">
        <v>643</v>
      </c>
    </row>
    <row r="157" spans="1:3">
      <c r="A157">
        <v>156</v>
      </c>
      <c r="B157" t="s">
        <v>646</v>
      </c>
      <c r="C157" t="s">
        <v>645</v>
      </c>
    </row>
    <row r="158" spans="1:3">
      <c r="A158">
        <v>157</v>
      </c>
      <c r="B158" s="96" t="s">
        <v>648</v>
      </c>
      <c r="C158" s="96" t="s">
        <v>647</v>
      </c>
    </row>
    <row r="159" spans="1:3">
      <c r="A159">
        <v>158</v>
      </c>
      <c r="B159" s="96" t="s">
        <v>650</v>
      </c>
      <c r="C159" s="96" t="s">
        <v>649</v>
      </c>
    </row>
    <row r="160" spans="1:3">
      <c r="A160">
        <v>159</v>
      </c>
      <c r="B160" t="s">
        <v>651</v>
      </c>
      <c r="C160" t="s">
        <v>838</v>
      </c>
    </row>
    <row r="161" spans="1:3">
      <c r="A161">
        <v>160</v>
      </c>
      <c r="B161" t="s">
        <v>653</v>
      </c>
      <c r="C161" t="s">
        <v>652</v>
      </c>
    </row>
    <row r="162" spans="1:3">
      <c r="A162">
        <v>161</v>
      </c>
      <c r="B162" t="s">
        <v>655</v>
      </c>
      <c r="C162" t="s">
        <v>654</v>
      </c>
    </row>
    <row r="163" spans="1:3">
      <c r="A163">
        <v>162</v>
      </c>
      <c r="B163" t="s">
        <v>657</v>
      </c>
      <c r="C163" t="s">
        <v>656</v>
      </c>
    </row>
    <row r="164" spans="1:3">
      <c r="A164">
        <v>163</v>
      </c>
      <c r="B164" t="s">
        <v>659</v>
      </c>
      <c r="C164" t="s">
        <v>658</v>
      </c>
    </row>
    <row r="165" spans="1:3">
      <c r="A165">
        <v>164</v>
      </c>
      <c r="B165" t="s">
        <v>661</v>
      </c>
      <c r="C165" t="s">
        <v>660</v>
      </c>
    </row>
    <row r="166" spans="1:3">
      <c r="A166">
        <v>165</v>
      </c>
      <c r="B166" s="96" t="s">
        <v>662</v>
      </c>
      <c r="C166" s="96" t="s">
        <v>839</v>
      </c>
    </row>
    <row r="167" spans="1:3">
      <c r="A167">
        <v>166</v>
      </c>
      <c r="B167" s="96" t="s">
        <v>664</v>
      </c>
      <c r="C167" s="96" t="s">
        <v>663</v>
      </c>
    </row>
    <row r="168" spans="1:3">
      <c r="A168">
        <v>167</v>
      </c>
      <c r="B168" t="s">
        <v>666</v>
      </c>
      <c r="C168" t="s">
        <v>665</v>
      </c>
    </row>
    <row r="169" spans="1:3">
      <c r="A169">
        <v>168</v>
      </c>
      <c r="B169" t="s">
        <v>668</v>
      </c>
      <c r="C169" t="s">
        <v>667</v>
      </c>
    </row>
    <row r="170" spans="1:3">
      <c r="A170">
        <v>169</v>
      </c>
      <c r="B170" t="s">
        <v>670</v>
      </c>
      <c r="C170" t="s">
        <v>669</v>
      </c>
    </row>
    <row r="171" spans="1:3">
      <c r="A171">
        <v>170</v>
      </c>
      <c r="B171" t="s">
        <v>672</v>
      </c>
      <c r="C171" t="s">
        <v>671</v>
      </c>
    </row>
    <row r="172" spans="1:3">
      <c r="A172">
        <v>171</v>
      </c>
      <c r="B172" t="s">
        <v>673</v>
      </c>
      <c r="C172" t="s">
        <v>840</v>
      </c>
    </row>
    <row r="173" spans="1:3">
      <c r="A173">
        <v>172</v>
      </c>
      <c r="B173" s="96" t="s">
        <v>675</v>
      </c>
      <c r="C173" s="96" t="s">
        <v>674</v>
      </c>
    </row>
    <row r="174" spans="1:3">
      <c r="A174">
        <v>173</v>
      </c>
      <c r="B174" s="96" t="s">
        <v>677</v>
      </c>
      <c r="C174" s="96" t="s">
        <v>676</v>
      </c>
    </row>
    <row r="175" spans="1:3">
      <c r="A175">
        <v>174</v>
      </c>
      <c r="B175" s="96" t="s">
        <v>679</v>
      </c>
      <c r="C175" s="96" t="s">
        <v>678</v>
      </c>
    </row>
    <row r="176" spans="1:3">
      <c r="A176">
        <v>175</v>
      </c>
      <c r="B176" s="96" t="s">
        <v>681</v>
      </c>
      <c r="C176" s="96" t="s">
        <v>680</v>
      </c>
    </row>
    <row r="177" spans="1:3">
      <c r="A177">
        <v>176</v>
      </c>
      <c r="B177" t="s">
        <v>683</v>
      </c>
      <c r="C177" t="s">
        <v>682</v>
      </c>
    </row>
    <row r="178" spans="1:3">
      <c r="A178">
        <v>177</v>
      </c>
      <c r="B178" t="s">
        <v>685</v>
      </c>
      <c r="C178" t="s">
        <v>684</v>
      </c>
    </row>
    <row r="179" spans="1:3">
      <c r="A179">
        <v>178</v>
      </c>
      <c r="B179" t="s">
        <v>687</v>
      </c>
      <c r="C179" t="s">
        <v>686</v>
      </c>
    </row>
    <row r="180" spans="1:3">
      <c r="A180">
        <v>179</v>
      </c>
      <c r="B180" t="s">
        <v>689</v>
      </c>
      <c r="C180" t="s">
        <v>688</v>
      </c>
    </row>
    <row r="181" spans="1:3">
      <c r="A181">
        <v>180</v>
      </c>
      <c r="B181" t="s">
        <v>691</v>
      </c>
      <c r="C181" t="s">
        <v>690</v>
      </c>
    </row>
    <row r="182" spans="1:3">
      <c r="A182">
        <v>181</v>
      </c>
      <c r="B182" t="s">
        <v>693</v>
      </c>
      <c r="C182" t="s">
        <v>692</v>
      </c>
    </row>
    <row r="183" spans="1:3">
      <c r="A183">
        <v>182</v>
      </c>
      <c r="B183" s="96" t="s">
        <v>695</v>
      </c>
      <c r="C183" s="96" t="s">
        <v>694</v>
      </c>
    </row>
    <row r="184" spans="1:3">
      <c r="A184">
        <v>183</v>
      </c>
      <c r="B184" s="96" t="s">
        <v>697</v>
      </c>
      <c r="C184" s="96" t="s">
        <v>696</v>
      </c>
    </row>
    <row r="185" spans="1:3">
      <c r="A185">
        <v>184</v>
      </c>
      <c r="B185" s="96" t="s">
        <v>699</v>
      </c>
      <c r="C185" s="96" t="s">
        <v>698</v>
      </c>
    </row>
    <row r="186" spans="1:3">
      <c r="A186">
        <v>185</v>
      </c>
      <c r="B186" s="96" t="s">
        <v>701</v>
      </c>
      <c r="C186" s="96" t="s">
        <v>700</v>
      </c>
    </row>
    <row r="187" spans="1:3">
      <c r="A187">
        <v>186</v>
      </c>
      <c r="B187" t="s">
        <v>703</v>
      </c>
      <c r="C187" t="s">
        <v>702</v>
      </c>
    </row>
    <row r="188" spans="1:3">
      <c r="A188">
        <v>187</v>
      </c>
      <c r="B188" t="s">
        <v>705</v>
      </c>
      <c r="C188" t="s">
        <v>704</v>
      </c>
    </row>
    <row r="189" spans="1:3">
      <c r="A189">
        <v>188</v>
      </c>
      <c r="B189" t="s">
        <v>707</v>
      </c>
      <c r="C189" t="s">
        <v>706</v>
      </c>
    </row>
    <row r="190" spans="1:3">
      <c r="A190">
        <v>189</v>
      </c>
      <c r="B190" t="s">
        <v>709</v>
      </c>
      <c r="C190" t="s">
        <v>708</v>
      </c>
    </row>
    <row r="191" spans="1:3">
      <c r="A191">
        <v>190</v>
      </c>
      <c r="B191" t="s">
        <v>711</v>
      </c>
      <c r="C191" t="s">
        <v>710</v>
      </c>
    </row>
    <row r="192" spans="1:3">
      <c r="A192">
        <v>191</v>
      </c>
      <c r="B192" t="s">
        <v>713</v>
      </c>
      <c r="C192" t="s">
        <v>712</v>
      </c>
    </row>
    <row r="193" spans="1:3">
      <c r="A193">
        <v>192</v>
      </c>
      <c r="B193" t="s">
        <v>715</v>
      </c>
      <c r="C193" t="s">
        <v>714</v>
      </c>
    </row>
    <row r="194" spans="1:3">
      <c r="A194">
        <v>193</v>
      </c>
      <c r="B194" t="s">
        <v>717</v>
      </c>
      <c r="C194" t="s">
        <v>716</v>
      </c>
    </row>
    <row r="195" spans="1:3">
      <c r="A195">
        <v>194</v>
      </c>
      <c r="B195" t="s">
        <v>719</v>
      </c>
      <c r="C195" t="s">
        <v>718</v>
      </c>
    </row>
    <row r="196" spans="1:3">
      <c r="A196">
        <v>195</v>
      </c>
      <c r="B196" t="s">
        <v>721</v>
      </c>
      <c r="C196" t="s">
        <v>720</v>
      </c>
    </row>
    <row r="197" spans="1:3">
      <c r="A197">
        <v>196</v>
      </c>
      <c r="B197" t="s">
        <v>723</v>
      </c>
      <c r="C197" t="s">
        <v>722</v>
      </c>
    </row>
    <row r="198" spans="1:3">
      <c r="A198">
        <v>197</v>
      </c>
      <c r="B198" t="s">
        <v>725</v>
      </c>
      <c r="C198" t="s">
        <v>724</v>
      </c>
    </row>
    <row r="199" spans="1:3">
      <c r="A199">
        <v>198</v>
      </c>
      <c r="B199" t="s">
        <v>727</v>
      </c>
      <c r="C199" t="s">
        <v>726</v>
      </c>
    </row>
    <row r="200" spans="1:3">
      <c r="A200">
        <v>199</v>
      </c>
      <c r="B200" t="s">
        <v>729</v>
      </c>
      <c r="C200" t="s">
        <v>728</v>
      </c>
    </row>
    <row r="201" spans="1:3">
      <c r="A201">
        <v>200</v>
      </c>
      <c r="B201" t="s">
        <v>731</v>
      </c>
      <c r="C201" t="s">
        <v>730</v>
      </c>
    </row>
    <row r="202" spans="1:3">
      <c r="A202">
        <v>201</v>
      </c>
      <c r="B202" s="96" t="s">
        <v>733</v>
      </c>
      <c r="C202" s="96" t="s">
        <v>732</v>
      </c>
    </row>
    <row r="203" spans="1:3">
      <c r="A203">
        <v>202</v>
      </c>
      <c r="B203" t="s">
        <v>735</v>
      </c>
      <c r="C203" t="s">
        <v>734</v>
      </c>
    </row>
    <row r="204" spans="1:3">
      <c r="A204">
        <v>203</v>
      </c>
      <c r="B204" t="s">
        <v>737</v>
      </c>
      <c r="C204" t="s">
        <v>736</v>
      </c>
    </row>
    <row r="205" spans="1:3">
      <c r="A205">
        <v>204</v>
      </c>
      <c r="B205" t="s">
        <v>739</v>
      </c>
      <c r="C205" t="s">
        <v>738</v>
      </c>
    </row>
    <row r="206" spans="1:3">
      <c r="A206">
        <v>205</v>
      </c>
      <c r="B206" t="s">
        <v>741</v>
      </c>
      <c r="C206" t="s">
        <v>740</v>
      </c>
    </row>
    <row r="207" spans="1:3">
      <c r="A207">
        <v>206</v>
      </c>
      <c r="B207" t="s">
        <v>743</v>
      </c>
      <c r="C207" t="s">
        <v>742</v>
      </c>
    </row>
    <row r="208" spans="1:3">
      <c r="A208">
        <v>207</v>
      </c>
      <c r="B208" t="s">
        <v>745</v>
      </c>
      <c r="C208" t="s">
        <v>744</v>
      </c>
    </row>
    <row r="209" spans="1:5">
      <c r="A209">
        <v>208</v>
      </c>
      <c r="B209" t="s">
        <v>747</v>
      </c>
      <c r="C209" t="s">
        <v>746</v>
      </c>
    </row>
    <row r="210" spans="1:5">
      <c r="A210">
        <v>209</v>
      </c>
      <c r="B210" s="96" t="s">
        <v>749</v>
      </c>
      <c r="C210" s="96" t="s">
        <v>748</v>
      </c>
    </row>
    <row r="211" spans="1:5">
      <c r="A211">
        <v>210</v>
      </c>
      <c r="B211" s="96" t="s">
        <v>750</v>
      </c>
      <c r="C211" s="96" t="s">
        <v>841</v>
      </c>
    </row>
    <row r="212" spans="1:5">
      <c r="A212">
        <v>211</v>
      </c>
      <c r="B212" t="s">
        <v>751</v>
      </c>
      <c r="C212" t="s">
        <v>844</v>
      </c>
    </row>
    <row r="213" spans="1:5">
      <c r="A213">
        <v>212</v>
      </c>
      <c r="B213" t="s">
        <v>753</v>
      </c>
      <c r="C213" t="s">
        <v>752</v>
      </c>
    </row>
    <row r="214" spans="1:5">
      <c r="A214">
        <v>213</v>
      </c>
      <c r="B214" t="s">
        <v>754</v>
      </c>
      <c r="C214" t="s">
        <v>842</v>
      </c>
    </row>
    <row r="215" spans="1:5">
      <c r="A215">
        <v>214</v>
      </c>
      <c r="B215" t="s">
        <v>756</v>
      </c>
      <c r="C215" t="s">
        <v>755</v>
      </c>
    </row>
    <row r="216" spans="1:5">
      <c r="A216">
        <v>215</v>
      </c>
      <c r="B216" s="96" t="s">
        <v>758</v>
      </c>
      <c r="C216" s="96" t="s">
        <v>757</v>
      </c>
    </row>
    <row r="217" spans="1:5">
      <c r="A217">
        <v>216</v>
      </c>
      <c r="B217" s="96" t="s">
        <v>760</v>
      </c>
      <c r="C217" s="96" t="s">
        <v>759</v>
      </c>
    </row>
    <row r="218" spans="1:5">
      <c r="A218">
        <v>217</v>
      </c>
      <c r="B218" s="96" t="s">
        <v>762</v>
      </c>
      <c r="C218" s="96" t="s">
        <v>761</v>
      </c>
    </row>
    <row r="219" spans="1:5" ht="25.5">
      <c r="A219">
        <v>1</v>
      </c>
      <c r="B219" s="56" t="s">
        <v>764</v>
      </c>
      <c r="C219" s="55" t="s">
        <v>763</v>
      </c>
      <c r="D219" s="65"/>
      <c r="E219" s="65"/>
    </row>
    <row r="220" spans="1:5" ht="38.25">
      <c r="A220">
        <v>2</v>
      </c>
      <c r="B220" s="56" t="s">
        <v>766</v>
      </c>
      <c r="C220" s="55" t="s">
        <v>765</v>
      </c>
      <c r="D220" s="65"/>
      <c r="E220" s="65"/>
    </row>
    <row r="221" spans="1:5" ht="38.25">
      <c r="A221">
        <v>3</v>
      </c>
      <c r="B221" s="56" t="s">
        <v>768</v>
      </c>
      <c r="C221" s="55" t="s">
        <v>767</v>
      </c>
      <c r="D221" s="65"/>
      <c r="E221" s="65"/>
    </row>
    <row r="222" spans="1:5" ht="38.25">
      <c r="A222">
        <v>4</v>
      </c>
      <c r="B222" s="58" t="s">
        <v>769</v>
      </c>
      <c r="C222" s="57" t="s">
        <v>845</v>
      </c>
      <c r="D222" s="66"/>
      <c r="E222" s="66"/>
    </row>
    <row r="223" spans="1:5" ht="38.25">
      <c r="A223">
        <v>5</v>
      </c>
      <c r="B223" s="56" t="s">
        <v>771</v>
      </c>
      <c r="C223" s="55" t="s">
        <v>770</v>
      </c>
      <c r="D223" s="65"/>
      <c r="E223" s="65"/>
    </row>
    <row r="224" spans="1:5" ht="25.5">
      <c r="A224">
        <v>6</v>
      </c>
      <c r="B224" s="56" t="s">
        <v>773</v>
      </c>
      <c r="C224" s="55" t="s">
        <v>772</v>
      </c>
      <c r="D224" s="65"/>
      <c r="E224" s="65"/>
    </row>
    <row r="225" spans="1:5" ht="38.25">
      <c r="A225">
        <v>7</v>
      </c>
      <c r="B225" s="56" t="s">
        <v>775</v>
      </c>
      <c r="C225" s="55" t="s">
        <v>774</v>
      </c>
      <c r="D225" s="65"/>
      <c r="E225" s="65"/>
    </row>
    <row r="226" spans="1:5" ht="25.5">
      <c r="A226">
        <v>8</v>
      </c>
      <c r="B226" s="56" t="s">
        <v>777</v>
      </c>
      <c r="C226" s="55" t="s">
        <v>776</v>
      </c>
      <c r="D226" s="65"/>
      <c r="E226" s="65"/>
    </row>
    <row r="227" spans="1:5" ht="38.25">
      <c r="A227">
        <v>9</v>
      </c>
      <c r="B227" s="56" t="s">
        <v>779</v>
      </c>
      <c r="C227" s="55" t="s">
        <v>778</v>
      </c>
      <c r="D227" s="65"/>
      <c r="E227" s="65"/>
    </row>
    <row r="228" spans="1:5" ht="38.25">
      <c r="A228">
        <v>10</v>
      </c>
      <c r="B228" s="56" t="s">
        <v>781</v>
      </c>
      <c r="C228" s="55" t="s">
        <v>780</v>
      </c>
      <c r="D228" s="65"/>
      <c r="E228" s="65"/>
    </row>
    <row r="229" spans="1:5" ht="38.25">
      <c r="A229">
        <v>11</v>
      </c>
      <c r="B229" s="58" t="s">
        <v>782</v>
      </c>
      <c r="C229" s="57" t="s">
        <v>846</v>
      </c>
      <c r="D229" s="66"/>
      <c r="E229" s="66"/>
    </row>
    <row r="230" spans="1:5" ht="38.25">
      <c r="A230">
        <v>12</v>
      </c>
      <c r="B230" s="60" t="s">
        <v>784</v>
      </c>
      <c r="C230" s="59" t="s">
        <v>783</v>
      </c>
      <c r="D230" s="67"/>
      <c r="E230" s="67"/>
    </row>
    <row r="231" spans="1:5" ht="38.25">
      <c r="A231">
        <v>13</v>
      </c>
      <c r="B231" s="60" t="s">
        <v>786</v>
      </c>
      <c r="C231" s="59" t="s">
        <v>785</v>
      </c>
      <c r="D231" s="67"/>
      <c r="E231" s="67"/>
    </row>
    <row r="232" spans="1:5" ht="38.25">
      <c r="A232">
        <v>14</v>
      </c>
      <c r="B232" s="60" t="s">
        <v>788</v>
      </c>
      <c r="C232" s="59" t="s">
        <v>787</v>
      </c>
      <c r="D232" s="67"/>
      <c r="E232" s="67"/>
    </row>
    <row r="233" spans="1:5" ht="38.25">
      <c r="A233">
        <v>15</v>
      </c>
      <c r="B233" s="56" t="s">
        <v>790</v>
      </c>
      <c r="C233" s="55" t="s">
        <v>789</v>
      </c>
      <c r="D233" s="65"/>
      <c r="E233" s="65"/>
    </row>
    <row r="234" spans="1:5" ht="38.25">
      <c r="A234">
        <v>16</v>
      </c>
      <c r="B234" s="56" t="s">
        <v>792</v>
      </c>
      <c r="C234" s="55" t="s">
        <v>791</v>
      </c>
      <c r="D234" s="65"/>
      <c r="E234" s="65"/>
    </row>
    <row r="235" spans="1:5" ht="38.25">
      <c r="A235">
        <v>17</v>
      </c>
      <c r="B235" s="56" t="s">
        <v>794</v>
      </c>
      <c r="C235" s="55" t="s">
        <v>793</v>
      </c>
      <c r="D235" s="65"/>
      <c r="E235" s="65"/>
    </row>
    <row r="236" spans="1:5" ht="38.25">
      <c r="A236">
        <v>18</v>
      </c>
      <c r="B236" s="58" t="s">
        <v>795</v>
      </c>
      <c r="C236" s="57" t="s">
        <v>847</v>
      </c>
      <c r="D236" s="66"/>
      <c r="E236" s="66"/>
    </row>
    <row r="237" spans="1:5" ht="25.5">
      <c r="A237">
        <v>19</v>
      </c>
      <c r="B237" s="60" t="s">
        <v>797</v>
      </c>
      <c r="C237" s="59" t="s">
        <v>796</v>
      </c>
      <c r="D237" s="67"/>
      <c r="E237" s="67"/>
    </row>
    <row r="238" spans="1:5" ht="38.25">
      <c r="A238">
        <v>20</v>
      </c>
      <c r="B238" s="60" t="s">
        <v>799</v>
      </c>
      <c r="C238" s="59" t="s">
        <v>798</v>
      </c>
      <c r="D238" s="67"/>
      <c r="E238" s="67"/>
    </row>
    <row r="239" spans="1:5" ht="25.5">
      <c r="A239">
        <v>21</v>
      </c>
      <c r="B239" s="56" t="s">
        <v>801</v>
      </c>
      <c r="C239" s="55" t="s">
        <v>800</v>
      </c>
      <c r="D239" s="65"/>
      <c r="E239" s="65"/>
    </row>
    <row r="240" spans="1:5" ht="38.25">
      <c r="A240">
        <v>22</v>
      </c>
      <c r="B240" s="58" t="s">
        <v>802</v>
      </c>
      <c r="C240" s="57" t="s">
        <v>848</v>
      </c>
      <c r="D240" s="66"/>
      <c r="E240" s="66"/>
    </row>
    <row r="241" spans="1:5" ht="38.25">
      <c r="A241">
        <v>23</v>
      </c>
      <c r="B241" s="56" t="s">
        <v>804</v>
      </c>
      <c r="C241" s="55" t="s">
        <v>803</v>
      </c>
      <c r="D241" s="65"/>
      <c r="E241" s="65"/>
    </row>
    <row r="242" spans="1:5" ht="25.5">
      <c r="A242">
        <v>24</v>
      </c>
      <c r="B242" s="56" t="s">
        <v>806</v>
      </c>
      <c r="C242" s="55" t="s">
        <v>805</v>
      </c>
      <c r="D242" s="65"/>
      <c r="E242" s="65"/>
    </row>
    <row r="243" spans="1:5" ht="38.25">
      <c r="A243">
        <v>25</v>
      </c>
      <c r="B243" s="56" t="s">
        <v>808</v>
      </c>
      <c r="C243" s="55" t="s">
        <v>807</v>
      </c>
      <c r="D243" s="65"/>
      <c r="E243" s="65"/>
    </row>
    <row r="244" spans="1:5" ht="25.5">
      <c r="A244">
        <v>1</v>
      </c>
      <c r="B244" s="56" t="s">
        <v>810</v>
      </c>
      <c r="C244" s="64" t="s">
        <v>809</v>
      </c>
      <c r="D244" s="68"/>
      <c r="E244" s="68"/>
    </row>
    <row r="245" spans="1:5">
      <c r="A245">
        <v>2</v>
      </c>
      <c r="B245" s="56" t="s">
        <v>812</v>
      </c>
      <c r="C245" s="64" t="s">
        <v>811</v>
      </c>
      <c r="D245" s="68"/>
      <c r="E245" s="68"/>
    </row>
    <row r="246" spans="1:5" ht="25.5">
      <c r="A246">
        <v>3</v>
      </c>
      <c r="B246" s="56" t="s">
        <v>814</v>
      </c>
      <c r="C246" s="64" t="s">
        <v>813</v>
      </c>
      <c r="D246" s="68"/>
      <c r="E246" s="68"/>
    </row>
    <row r="247" spans="1:5" ht="25.5">
      <c r="A247">
        <v>4</v>
      </c>
      <c r="B247" s="56" t="s">
        <v>816</v>
      </c>
      <c r="C247" s="64" t="s">
        <v>815</v>
      </c>
      <c r="D247" s="68"/>
      <c r="E247" s="68"/>
    </row>
    <row r="248" spans="1:5" ht="25.5">
      <c r="A248">
        <v>5</v>
      </c>
      <c r="B248" s="56" t="s">
        <v>818</v>
      </c>
      <c r="C248" s="64" t="s">
        <v>817</v>
      </c>
      <c r="D248" s="68"/>
      <c r="E248" s="68"/>
    </row>
    <row r="249" spans="1:5">
      <c r="A249">
        <v>6</v>
      </c>
      <c r="B249" s="56" t="s">
        <v>820</v>
      </c>
      <c r="C249" s="64" t="s">
        <v>819</v>
      </c>
      <c r="D249" s="68"/>
      <c r="E249" s="68"/>
    </row>
    <row r="250" spans="1:5">
      <c r="A250">
        <v>7</v>
      </c>
      <c r="B250" s="56" t="s">
        <v>822</v>
      </c>
      <c r="C250" s="64" t="s">
        <v>821</v>
      </c>
      <c r="D250" s="68"/>
      <c r="E250" s="68"/>
    </row>
    <row r="251" spans="1:5">
      <c r="A251">
        <v>8</v>
      </c>
      <c r="B251" s="56" t="s">
        <v>824</v>
      </c>
      <c r="C251" s="64" t="s">
        <v>823</v>
      </c>
      <c r="D251" s="68"/>
      <c r="E251" s="68"/>
    </row>
    <row r="252" spans="1:5">
      <c r="A252">
        <v>9</v>
      </c>
      <c r="B252" s="60" t="s">
        <v>826</v>
      </c>
      <c r="C252" s="64" t="s">
        <v>825</v>
      </c>
      <c r="D252" s="68"/>
      <c r="E252" s="68"/>
    </row>
    <row r="253" spans="1:5">
      <c r="A253">
        <v>10</v>
      </c>
      <c r="B253" s="56" t="s">
        <v>828</v>
      </c>
      <c r="C253" s="64" t="s">
        <v>827</v>
      </c>
      <c r="D253" s="68"/>
      <c r="E253" s="68"/>
    </row>
  </sheetData>
  <autoFilter ref="A1:G25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3300"/>
  </sheetPr>
  <dimension ref="A1:AG622"/>
  <sheetViews>
    <sheetView showGridLines="0" tabSelected="1" view="pageBreakPreview" zoomScale="82" zoomScaleNormal="85" zoomScaleSheetLayoutView="82" workbookViewId="0">
      <selection activeCell="S184" sqref="S184:T225"/>
    </sheetView>
  </sheetViews>
  <sheetFormatPr baseColWidth="10" defaultRowHeight="12.75"/>
  <cols>
    <col min="1" max="1" width="13.140625" style="1" customWidth="1"/>
    <col min="2" max="2" width="5" style="1" customWidth="1"/>
    <col min="3" max="3" width="20.85546875" style="1" customWidth="1"/>
    <col min="4" max="4" width="14.85546875" style="1" customWidth="1"/>
    <col min="5" max="5" width="10" style="1" customWidth="1"/>
    <col min="6" max="6" width="9" style="1" customWidth="1"/>
    <col min="7" max="7" width="6.42578125" style="1" customWidth="1"/>
    <col min="8" max="8" width="2.7109375" style="1" customWidth="1"/>
    <col min="9" max="16" width="4.7109375" style="1" customWidth="1"/>
    <col min="17" max="17" width="4.7109375" style="149" customWidth="1"/>
    <col min="18" max="18" width="4.7109375" style="1" customWidth="1"/>
    <col min="19" max="19" width="5.28515625" style="1" bestFit="1" customWidth="1"/>
    <col min="20" max="20" width="4.7109375" style="1" customWidth="1"/>
    <col min="21" max="21" width="9.140625" style="1" hidden="1" customWidth="1"/>
    <col min="22" max="22" width="11" style="1" customWidth="1"/>
    <col min="23" max="23" width="15.85546875" style="1" customWidth="1"/>
    <col min="24" max="24" width="12.28515625" style="1" customWidth="1"/>
    <col min="25" max="25" width="41.28515625" style="3" bestFit="1" customWidth="1"/>
    <col min="26" max="26" width="21.28515625" style="1" customWidth="1"/>
    <col min="27" max="27" width="28.140625" style="1" customWidth="1"/>
    <col min="28" max="28" width="27.5703125" style="1" customWidth="1"/>
    <col min="29" max="29" width="11.42578125" style="1" customWidth="1"/>
    <col min="30" max="30" width="62.28515625" style="1" customWidth="1"/>
    <col min="31" max="31" width="44.7109375" style="1" customWidth="1"/>
    <col min="32" max="16384" width="11.42578125" style="1"/>
  </cols>
  <sheetData>
    <row r="1" spans="1:23">
      <c r="V1" s="2"/>
      <c r="W1" s="2"/>
    </row>
    <row r="2" spans="1:23" ht="18.75" customHeight="1" thickBot="1">
      <c r="A2" s="4"/>
      <c r="B2" s="4"/>
      <c r="C2" s="207" t="s">
        <v>849</v>
      </c>
      <c r="D2" s="207"/>
      <c r="E2" s="207"/>
      <c r="F2" s="291" t="s">
        <v>392</v>
      </c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5"/>
      <c r="V2" s="6"/>
      <c r="W2" s="6"/>
    </row>
    <row r="3" spans="1:23" ht="18.75" customHeight="1" thickBot="1">
      <c r="A3" s="4"/>
      <c r="B3" s="4"/>
      <c r="C3" s="207" t="s">
        <v>311</v>
      </c>
      <c r="D3" s="207"/>
      <c r="E3" s="207"/>
      <c r="F3" s="296" t="str">
        <f>IF(ISERROR(VLOOKUP(F2,general!$B:$C,2,FALSE))=TRUE,"",(VLOOKUP(F2,general!$B:$C,2,FALSE)))</f>
        <v>Izúcar de Matamoros</v>
      </c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5"/>
      <c r="V3" s="6"/>
      <c r="W3" s="6"/>
    </row>
    <row r="4" spans="1:23" ht="15.75" customHeight="1" thickBot="1">
      <c r="A4" s="4"/>
      <c r="B4" s="4"/>
      <c r="C4" s="4"/>
      <c r="D4" s="207" t="s">
        <v>312</v>
      </c>
      <c r="E4" s="207"/>
      <c r="F4" s="292">
        <v>2018</v>
      </c>
      <c r="G4" s="292"/>
      <c r="H4" s="292"/>
      <c r="I4" s="292"/>
      <c r="J4" s="292"/>
      <c r="K4" s="4"/>
      <c r="L4" s="4"/>
      <c r="M4" s="4"/>
      <c r="N4" s="4"/>
      <c r="O4" s="4"/>
      <c r="P4" s="4"/>
      <c r="Q4" s="150"/>
      <c r="R4" s="4"/>
      <c r="S4" s="4"/>
      <c r="W4" s="1">
        <v>1</v>
      </c>
    </row>
    <row r="6" spans="1:23" ht="23.25" customHeight="1">
      <c r="A6" s="293" t="s">
        <v>1082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5"/>
    </row>
    <row r="7" spans="1:23" ht="3.75" customHeight="1"/>
    <row r="8" spans="1:23" ht="18" customHeight="1">
      <c r="A8" s="211" t="s">
        <v>0</v>
      </c>
      <c r="B8" s="211"/>
      <c r="C8" s="211"/>
      <c r="D8" s="289" t="s">
        <v>1041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</row>
    <row r="9" spans="1:23" ht="17.25" customHeight="1">
      <c r="A9" s="211" t="s">
        <v>18</v>
      </c>
      <c r="B9" s="211"/>
      <c r="C9" s="211"/>
      <c r="D9" s="212" t="s">
        <v>1048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</row>
    <row r="10" spans="1:23" ht="17.25" customHeight="1">
      <c r="A10" s="211" t="s">
        <v>19</v>
      </c>
      <c r="B10" s="211"/>
      <c r="C10" s="211"/>
      <c r="D10" s="290" t="s">
        <v>1053</v>
      </c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</row>
    <row r="11" spans="1:23" ht="5.25" customHeight="1">
      <c r="A11" s="110"/>
      <c r="B11" s="110"/>
      <c r="C11" s="110"/>
      <c r="D11" s="110"/>
      <c r="E11" s="110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151"/>
      <c r="R11" s="36"/>
      <c r="S11" s="36"/>
      <c r="T11" s="36"/>
      <c r="U11" s="36"/>
      <c r="V11" s="36"/>
      <c r="W11" s="36"/>
    </row>
    <row r="12" spans="1:23" ht="18.75" customHeight="1">
      <c r="A12" s="297" t="s">
        <v>333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</row>
    <row r="13" spans="1:23" ht="15.75" customHeight="1">
      <c r="A13" s="298" t="s">
        <v>317</v>
      </c>
      <c r="B13" s="298"/>
      <c r="C13" s="298"/>
      <c r="D13" s="299" t="s">
        <v>313</v>
      </c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</row>
    <row r="14" spans="1:23" ht="16.5" customHeight="1">
      <c r="A14" s="283" t="s">
        <v>319</v>
      </c>
      <c r="B14" s="283"/>
      <c r="C14" s="283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</row>
    <row r="15" spans="1:23" ht="17.25" customHeight="1">
      <c r="A15" s="283" t="s">
        <v>320</v>
      </c>
      <c r="B15" s="285"/>
      <c r="C15" s="285"/>
      <c r="D15" s="286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8"/>
    </row>
    <row r="16" spans="1:23" ht="22.5" customHeight="1">
      <c r="A16" s="283" t="s">
        <v>321</v>
      </c>
      <c r="B16" s="285"/>
      <c r="C16" s="285"/>
      <c r="D16" s="286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8"/>
    </row>
    <row r="17" spans="1:33" ht="21.75" customHeight="1">
      <c r="A17" s="283" t="s">
        <v>322</v>
      </c>
      <c r="B17" s="285"/>
      <c r="C17" s="285"/>
      <c r="D17" s="286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8"/>
    </row>
    <row r="18" spans="1:33" ht="6" customHeight="1">
      <c r="A18" s="110"/>
      <c r="B18" s="110"/>
      <c r="C18" s="110"/>
      <c r="D18" s="110"/>
      <c r="E18" s="110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151"/>
      <c r="R18" s="36"/>
      <c r="S18" s="36"/>
      <c r="T18" s="36"/>
      <c r="U18" s="36"/>
      <c r="V18" s="36"/>
      <c r="W18" s="36"/>
    </row>
    <row r="19" spans="1:33" ht="18.75" customHeight="1">
      <c r="A19" s="297" t="s">
        <v>323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</row>
    <row r="20" spans="1:33" ht="20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</row>
    <row r="21" spans="1:33" ht="22.5" customHeight="1">
      <c r="A21" s="297" t="s">
        <v>331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</row>
    <row r="22" spans="1:33" ht="24.75" customHeight="1">
      <c r="A22" s="186" t="s">
        <v>1042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</row>
    <row r="23" spans="1:33" ht="20.25" customHeight="1">
      <c r="A23" s="297" t="s">
        <v>326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</row>
    <row r="24" spans="1:33" s="3" customFormat="1" ht="25.5" customHeight="1">
      <c r="A24" s="186" t="s">
        <v>1045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"/>
      <c r="Z24" s="1"/>
      <c r="AA24" s="1"/>
      <c r="AB24" s="1"/>
      <c r="AC24" s="1"/>
      <c r="AD24" s="1"/>
      <c r="AE24" s="1"/>
      <c r="AF24" s="1"/>
      <c r="AG24" s="1"/>
    </row>
    <row r="25" spans="1:33" s="3" customFormat="1" ht="6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1"/>
      <c r="Z25" s="1"/>
      <c r="AA25" s="1"/>
      <c r="AB25" s="1"/>
      <c r="AC25" s="1"/>
      <c r="AD25" s="1"/>
      <c r="AE25" s="1"/>
      <c r="AF25" s="1"/>
      <c r="AG25" s="1"/>
    </row>
    <row r="26" spans="1:33" s="75" customFormat="1" ht="3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4"/>
      <c r="Z26" s="74"/>
      <c r="AA26" s="74"/>
      <c r="AB26" s="74"/>
      <c r="AC26" s="74"/>
      <c r="AD26" s="74"/>
      <c r="AE26" s="74"/>
      <c r="AF26" s="74"/>
      <c r="AG26" s="74"/>
    </row>
    <row r="27" spans="1:33" s="3" customFormat="1" ht="17.100000000000001" customHeight="1">
      <c r="A27" s="300" t="s">
        <v>5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2"/>
      <c r="X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 ht="3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102"/>
      <c r="R28" s="54"/>
      <c r="S28" s="54"/>
      <c r="T28" s="54"/>
      <c r="U28" s="54"/>
      <c r="V28" s="54"/>
      <c r="W28" s="95"/>
      <c r="X28" s="72"/>
      <c r="Z28" s="72"/>
      <c r="AA28" s="72"/>
      <c r="AB28" s="72"/>
      <c r="AC28" s="72"/>
      <c r="AD28" s="72"/>
      <c r="AE28" s="72"/>
      <c r="AF28" s="72"/>
      <c r="AG28" s="72"/>
    </row>
    <row r="29" spans="1:33" s="71" customFormat="1" ht="48" customHeight="1">
      <c r="A29" s="303" t="s">
        <v>1008</v>
      </c>
      <c r="B29" s="303"/>
      <c r="C29" s="304" t="s">
        <v>1057</v>
      </c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6"/>
      <c r="X29" s="70"/>
      <c r="Z29" s="70"/>
      <c r="AA29" s="70"/>
      <c r="AB29" s="70"/>
      <c r="AC29" s="70"/>
      <c r="AD29" s="70"/>
      <c r="AE29" s="70"/>
      <c r="AF29" s="70"/>
      <c r="AG29" s="70"/>
    </row>
    <row r="30" spans="1:33" s="9" customFormat="1" ht="13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02"/>
      <c r="R30" s="54"/>
      <c r="S30" s="54"/>
      <c r="T30" s="54"/>
      <c r="U30" s="54"/>
      <c r="V30" s="54"/>
      <c r="W30" s="95"/>
      <c r="X30" s="72"/>
      <c r="Z30" s="72"/>
      <c r="AA30" s="72"/>
      <c r="AB30" s="72"/>
      <c r="AC30" s="72"/>
      <c r="AD30" s="72"/>
      <c r="AE30" s="72"/>
      <c r="AF30" s="72"/>
      <c r="AG30" s="72"/>
    </row>
    <row r="31" spans="1:33" s="9" customFormat="1" ht="25.5" customHeight="1">
      <c r="A31" s="311" t="s">
        <v>1010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3"/>
      <c r="X31" s="72"/>
      <c r="Z31" s="72"/>
      <c r="AA31" s="72"/>
      <c r="AB31" s="72"/>
      <c r="AC31" s="72"/>
      <c r="AD31" s="72"/>
      <c r="AE31" s="72"/>
      <c r="AF31" s="72"/>
      <c r="AG31" s="72"/>
    </row>
    <row r="32" spans="1:33" s="9" customFormat="1" ht="4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02"/>
      <c r="R32" s="54"/>
      <c r="S32" s="54"/>
      <c r="T32" s="54"/>
      <c r="U32" s="54"/>
      <c r="V32" s="54"/>
      <c r="W32" s="95"/>
      <c r="X32" s="72"/>
      <c r="Z32" s="72"/>
      <c r="AA32" s="72"/>
      <c r="AB32" s="72"/>
      <c r="AC32" s="72"/>
      <c r="AD32" s="72"/>
      <c r="AE32" s="72"/>
      <c r="AF32" s="72"/>
      <c r="AG32" s="72"/>
    </row>
    <row r="33" spans="1:33" s="3" customFormat="1" ht="30" customHeight="1">
      <c r="A33" s="303" t="s">
        <v>22</v>
      </c>
      <c r="B33" s="303"/>
      <c r="C33" s="314" t="s">
        <v>1058</v>
      </c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1"/>
      <c r="Z33" s="1"/>
      <c r="AA33" s="1"/>
      <c r="AB33" s="1"/>
      <c r="AC33" s="1"/>
      <c r="AD33" s="1"/>
      <c r="AE33" s="1"/>
      <c r="AF33" s="1"/>
      <c r="AG33" s="1"/>
    </row>
    <row r="34" spans="1:33" s="3" customFormat="1" ht="3.75" customHeight="1">
      <c r="A34" s="69"/>
      <c r="B34" s="54"/>
      <c r="C34" s="54"/>
      <c r="D34" s="54"/>
      <c r="E34" s="54"/>
      <c r="F34" s="54"/>
      <c r="I34" s="54"/>
      <c r="J34" s="54"/>
      <c r="K34" s="54"/>
      <c r="L34" s="54"/>
      <c r="M34" s="54"/>
      <c r="N34" s="54"/>
      <c r="O34" s="54"/>
      <c r="P34" s="54"/>
      <c r="Q34" s="102"/>
      <c r="R34" s="54"/>
      <c r="S34" s="54"/>
      <c r="T34" s="54"/>
      <c r="U34" s="54"/>
      <c r="V34" s="54"/>
      <c r="W34" s="95"/>
      <c r="X34" s="1"/>
      <c r="Z34" s="1"/>
      <c r="AA34" s="1"/>
      <c r="AB34" s="1"/>
      <c r="AC34" s="1"/>
      <c r="AD34" s="1"/>
      <c r="AE34" s="1"/>
      <c r="AF34" s="1"/>
      <c r="AG34" s="1"/>
    </row>
    <row r="35" spans="1:33" s="3" customFormat="1" ht="27" customHeight="1">
      <c r="A35" s="308" t="s">
        <v>335</v>
      </c>
      <c r="B35" s="309"/>
      <c r="C35" s="108" t="s">
        <v>1020</v>
      </c>
      <c r="D35" s="54"/>
      <c r="E35" s="303" t="s">
        <v>4</v>
      </c>
      <c r="F35" s="303"/>
      <c r="G35" s="310" t="s">
        <v>1044</v>
      </c>
      <c r="H35" s="310"/>
      <c r="I35" s="310"/>
      <c r="J35" s="310"/>
      <c r="K35" s="54"/>
      <c r="L35" s="54"/>
      <c r="M35" s="303" t="s">
        <v>1009</v>
      </c>
      <c r="N35" s="303"/>
      <c r="O35" s="303"/>
      <c r="P35" s="303"/>
      <c r="Q35" s="310" t="s">
        <v>1026</v>
      </c>
      <c r="R35" s="310"/>
      <c r="S35" s="310"/>
      <c r="T35" s="310"/>
      <c r="U35" s="310"/>
      <c r="V35" s="310"/>
      <c r="W35" s="310"/>
      <c r="X35" s="1"/>
      <c r="Z35" s="1"/>
      <c r="AA35" s="1"/>
      <c r="AB35" s="1"/>
      <c r="AC35" s="1"/>
      <c r="AD35" s="1"/>
      <c r="AE35" s="1"/>
      <c r="AF35" s="1"/>
      <c r="AG35" s="1"/>
    </row>
    <row r="36" spans="1:33" s="3" customFormat="1" ht="5.25" customHeight="1">
      <c r="A36" s="69"/>
      <c r="B36" s="54"/>
      <c r="C36" s="54"/>
      <c r="D36" s="54"/>
      <c r="E36" s="54"/>
      <c r="F36" s="54"/>
      <c r="I36" s="54"/>
      <c r="J36" s="54"/>
      <c r="K36" s="54"/>
      <c r="L36" s="54"/>
      <c r="M36" s="54"/>
      <c r="N36" s="54"/>
      <c r="O36" s="54"/>
      <c r="P36" s="54"/>
      <c r="Q36" s="102"/>
      <c r="R36" s="54"/>
      <c r="S36" s="54"/>
      <c r="T36" s="54"/>
      <c r="U36" s="54"/>
      <c r="V36" s="54"/>
      <c r="W36" s="95"/>
      <c r="X36" s="1"/>
      <c r="Z36" s="1"/>
      <c r="AA36" s="1"/>
      <c r="AB36" s="1"/>
      <c r="AC36" s="1"/>
      <c r="AD36" s="1"/>
      <c r="AE36" s="1"/>
      <c r="AF36" s="1"/>
      <c r="AG36" s="1"/>
    </row>
    <row r="37" spans="1:33" s="3" customFormat="1" ht="27" customHeight="1">
      <c r="A37" s="308" t="s">
        <v>1016</v>
      </c>
      <c r="B37" s="309"/>
      <c r="C37" s="115" t="s">
        <v>1043</v>
      </c>
      <c r="D37" s="54"/>
      <c r="E37" s="308" t="s">
        <v>24</v>
      </c>
      <c r="F37" s="309"/>
      <c r="G37" s="310" t="s">
        <v>1023</v>
      </c>
      <c r="H37" s="310"/>
      <c r="I37" s="310"/>
      <c r="J37" s="310"/>
      <c r="K37" s="54"/>
      <c r="L37" s="54"/>
      <c r="M37" s="303" t="s">
        <v>1017</v>
      </c>
      <c r="N37" s="303"/>
      <c r="O37" s="303"/>
      <c r="P37" s="303"/>
      <c r="Q37" s="310" t="s">
        <v>1021</v>
      </c>
      <c r="R37" s="310"/>
      <c r="S37" s="310"/>
      <c r="T37" s="310"/>
      <c r="U37" s="310"/>
      <c r="V37" s="310"/>
      <c r="W37" s="310"/>
      <c r="X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 ht="5.2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72"/>
      <c r="Z38" s="72"/>
      <c r="AA38" s="72"/>
      <c r="AB38" s="72"/>
      <c r="AC38" s="72"/>
      <c r="AD38" s="72"/>
      <c r="AE38" s="72"/>
      <c r="AF38" s="72"/>
      <c r="AG38" s="72"/>
    </row>
    <row r="39" spans="1:33" s="9" customFormat="1" ht="15.75" customHeight="1">
      <c r="C39" s="303" t="s">
        <v>1004</v>
      </c>
      <c r="D39" s="303"/>
      <c r="E39" s="303"/>
      <c r="F39" s="303"/>
      <c r="H39" s="54"/>
      <c r="I39" s="54"/>
      <c r="J39" s="54"/>
      <c r="O39" s="303" t="s">
        <v>1007</v>
      </c>
      <c r="P39" s="303"/>
      <c r="Q39" s="303"/>
      <c r="R39" s="303"/>
      <c r="S39" s="303"/>
      <c r="T39" s="303"/>
      <c r="U39" s="303"/>
      <c r="V39" s="303"/>
      <c r="W39" s="95"/>
      <c r="X39" s="72"/>
      <c r="Z39" s="72"/>
      <c r="AA39" s="72"/>
      <c r="AB39" s="72"/>
      <c r="AC39" s="72"/>
      <c r="AD39" s="72"/>
      <c r="AE39" s="72"/>
      <c r="AF39" s="72"/>
      <c r="AG39" s="72"/>
    </row>
    <row r="40" spans="1:33" s="9" customFormat="1" ht="24.75" customHeight="1">
      <c r="A40" s="54"/>
      <c r="B40" s="54"/>
      <c r="C40" s="118">
        <v>5</v>
      </c>
      <c r="D40" s="54"/>
      <c r="E40" s="315">
        <v>2018</v>
      </c>
      <c r="F40" s="315"/>
      <c r="H40" s="54"/>
      <c r="I40" s="54"/>
      <c r="J40" s="54"/>
      <c r="O40" s="316">
        <v>100</v>
      </c>
      <c r="P40" s="316"/>
      <c r="Q40" s="316"/>
      <c r="R40" s="316"/>
      <c r="S40" s="316"/>
      <c r="T40" s="316"/>
      <c r="U40" s="316"/>
      <c r="V40" s="316"/>
      <c r="X40" s="72"/>
      <c r="Z40" s="72"/>
      <c r="AA40" s="72"/>
      <c r="AB40" s="72"/>
      <c r="AC40" s="72"/>
      <c r="AD40" s="72"/>
      <c r="AE40" s="72"/>
      <c r="AF40" s="72"/>
      <c r="AG40" s="72"/>
    </row>
    <row r="41" spans="1:33" s="104" customFormat="1" ht="12" customHeight="1">
      <c r="C41" s="114" t="s">
        <v>1005</v>
      </c>
      <c r="D41" s="105"/>
      <c r="E41" s="317" t="s">
        <v>1006</v>
      </c>
      <c r="F41" s="317"/>
      <c r="G41" s="105"/>
      <c r="I41" s="105"/>
      <c r="J41" s="105"/>
      <c r="K41" s="105"/>
      <c r="L41" s="105"/>
      <c r="M41" s="105"/>
      <c r="N41" s="105"/>
      <c r="O41" s="114"/>
      <c r="P41" s="114"/>
      <c r="Q41" s="152"/>
      <c r="R41" s="114"/>
      <c r="S41" s="114"/>
      <c r="T41" s="114"/>
      <c r="U41" s="114"/>
      <c r="V41" s="114"/>
      <c r="W41" s="106"/>
      <c r="X41" s="107"/>
      <c r="Z41" s="107"/>
      <c r="AA41" s="107"/>
      <c r="AB41" s="107"/>
      <c r="AC41" s="107"/>
      <c r="AD41" s="107"/>
      <c r="AE41" s="107"/>
      <c r="AF41" s="107"/>
      <c r="AG41" s="107"/>
    </row>
    <row r="42" spans="1:33" s="9" customFormat="1" ht="3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102"/>
      <c r="R42" s="54"/>
      <c r="S42" s="54"/>
      <c r="T42" s="54"/>
      <c r="U42" s="54"/>
      <c r="V42" s="54"/>
      <c r="W42" s="95"/>
      <c r="X42" s="72"/>
      <c r="Z42" s="72"/>
      <c r="AA42" s="72"/>
      <c r="AB42" s="72"/>
      <c r="AC42" s="72"/>
      <c r="AD42" s="72"/>
      <c r="AE42" s="72"/>
      <c r="AF42" s="72"/>
      <c r="AG42" s="72"/>
    </row>
    <row r="43" spans="1:33" s="3" customFormat="1" ht="20.25" customHeight="1">
      <c r="A43" s="318" t="s">
        <v>962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1"/>
      <c r="Z43" s="1"/>
      <c r="AA43" s="1"/>
      <c r="AB43" s="1"/>
      <c r="AC43" s="1"/>
      <c r="AD43" s="1"/>
      <c r="AE43" s="1"/>
      <c r="AF43" s="1"/>
      <c r="AG43" s="1"/>
    </row>
    <row r="44" spans="1:33" s="3" customFormat="1" ht="15.75" customHeight="1">
      <c r="A44" s="319" t="s">
        <v>25</v>
      </c>
      <c r="B44" s="320"/>
      <c r="C44" s="303" t="s">
        <v>22</v>
      </c>
      <c r="D44" s="303"/>
      <c r="E44" s="323" t="s">
        <v>3</v>
      </c>
      <c r="F44" s="308" t="s">
        <v>325</v>
      </c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09"/>
      <c r="U44" s="109"/>
      <c r="V44" s="184" t="s">
        <v>27</v>
      </c>
      <c r="W44" s="303" t="s">
        <v>1024</v>
      </c>
      <c r="X44" s="1"/>
      <c r="Z44" s="1"/>
      <c r="AA44" s="1"/>
      <c r="AB44" s="1"/>
      <c r="AC44" s="1"/>
      <c r="AD44" s="1"/>
      <c r="AE44" s="1"/>
      <c r="AF44" s="1"/>
      <c r="AG44" s="1"/>
    </row>
    <row r="45" spans="1:33" ht="18.75" customHeight="1">
      <c r="A45" s="321"/>
      <c r="B45" s="322"/>
      <c r="C45" s="303"/>
      <c r="D45" s="303"/>
      <c r="E45" s="324"/>
      <c r="F45" s="327" t="s">
        <v>299</v>
      </c>
      <c r="G45" s="328"/>
      <c r="H45" s="329"/>
      <c r="I45" s="76" t="s">
        <v>28</v>
      </c>
      <c r="J45" s="76" t="s">
        <v>7</v>
      </c>
      <c r="K45" s="76" t="s">
        <v>8</v>
      </c>
      <c r="L45" s="76" t="s">
        <v>9</v>
      </c>
      <c r="M45" s="76" t="s">
        <v>10</v>
      </c>
      <c r="N45" s="76" t="s">
        <v>11</v>
      </c>
      <c r="O45" s="76" t="s">
        <v>12</v>
      </c>
      <c r="P45" s="76" t="s">
        <v>13</v>
      </c>
      <c r="Q45" s="76" t="s">
        <v>14</v>
      </c>
      <c r="R45" s="76" t="s">
        <v>15</v>
      </c>
      <c r="S45" s="76" t="s">
        <v>16</v>
      </c>
      <c r="T45" s="76" t="s">
        <v>17</v>
      </c>
      <c r="U45" s="14"/>
      <c r="V45" s="185"/>
      <c r="W45" s="303"/>
    </row>
    <row r="46" spans="1:33" ht="38.25" customHeight="1">
      <c r="A46" s="330" t="s">
        <v>1</v>
      </c>
      <c r="B46" s="330"/>
      <c r="C46" s="331" t="s">
        <v>1083</v>
      </c>
      <c r="D46" s="331"/>
      <c r="E46" s="116" t="s">
        <v>1022</v>
      </c>
      <c r="F46" s="217" t="s">
        <v>996</v>
      </c>
      <c r="G46" s="332"/>
      <c r="H46" s="218"/>
      <c r="I46" s="141"/>
      <c r="J46" s="141"/>
      <c r="K46" s="141"/>
      <c r="L46" s="141"/>
      <c r="M46" s="141"/>
      <c r="N46" s="141"/>
      <c r="O46" s="141"/>
      <c r="P46" s="141"/>
      <c r="Q46" s="141"/>
      <c r="R46" s="141">
        <v>5</v>
      </c>
      <c r="S46" s="141"/>
      <c r="T46" s="141"/>
      <c r="U46" s="78"/>
      <c r="V46" s="119">
        <v>5</v>
      </c>
      <c r="W46" s="333">
        <f>V46/V47*100</f>
        <v>125</v>
      </c>
      <c r="Y46" s="1"/>
      <c r="AC46" s="10"/>
      <c r="AF46" s="10"/>
      <c r="AG46" s="10"/>
    </row>
    <row r="47" spans="1:33" ht="42" customHeight="1">
      <c r="A47" s="330" t="s">
        <v>2</v>
      </c>
      <c r="B47" s="330"/>
      <c r="C47" s="331" t="s">
        <v>1059</v>
      </c>
      <c r="D47" s="331"/>
      <c r="E47" s="116" t="s">
        <v>1022</v>
      </c>
      <c r="F47" s="217" t="s">
        <v>997</v>
      </c>
      <c r="G47" s="332"/>
      <c r="H47" s="218"/>
      <c r="I47" s="141"/>
      <c r="J47" s="141"/>
      <c r="K47" s="141"/>
      <c r="L47" s="141"/>
      <c r="M47" s="141"/>
      <c r="N47" s="141"/>
      <c r="O47" s="141"/>
      <c r="P47" s="141"/>
      <c r="Q47" s="141"/>
      <c r="R47" s="141">
        <v>4</v>
      </c>
      <c r="S47" s="141"/>
      <c r="T47" s="141"/>
      <c r="U47" s="141"/>
      <c r="V47" s="119">
        <v>4</v>
      </c>
      <c r="W47" s="333"/>
      <c r="Y47" s="1"/>
      <c r="AA47" s="3"/>
      <c r="AC47" s="10"/>
      <c r="AF47" s="10"/>
      <c r="AG47" s="10"/>
    </row>
    <row r="48" spans="1:33" ht="17.25" customHeight="1">
      <c r="A48" s="326" t="s">
        <v>297</v>
      </c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</row>
    <row r="49" spans="1:33" s="3" customFormat="1" ht="15.75" customHeight="1">
      <c r="A49" s="319" t="s">
        <v>25</v>
      </c>
      <c r="B49" s="320"/>
      <c r="C49" s="303" t="s">
        <v>22</v>
      </c>
      <c r="D49" s="303"/>
      <c r="E49" s="323" t="s">
        <v>3</v>
      </c>
      <c r="F49" s="308" t="s">
        <v>325</v>
      </c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09"/>
      <c r="U49" s="109"/>
      <c r="V49" s="184" t="s">
        <v>27</v>
      </c>
      <c r="W49" s="303" t="s">
        <v>1025</v>
      </c>
      <c r="X49" s="1"/>
      <c r="Z49" s="1"/>
      <c r="AA49" s="1"/>
      <c r="AB49" s="1"/>
      <c r="AC49" s="1"/>
      <c r="AD49" s="1"/>
      <c r="AE49" s="1"/>
      <c r="AF49" s="1"/>
      <c r="AG49" s="1"/>
    </row>
    <row r="50" spans="1:33" ht="18.75" customHeight="1">
      <c r="A50" s="321"/>
      <c r="B50" s="322"/>
      <c r="C50" s="303"/>
      <c r="D50" s="303"/>
      <c r="E50" s="324"/>
      <c r="F50" s="327" t="s">
        <v>297</v>
      </c>
      <c r="G50" s="328"/>
      <c r="H50" s="329"/>
      <c r="I50" s="76" t="s">
        <v>28</v>
      </c>
      <c r="J50" s="76" t="s">
        <v>7</v>
      </c>
      <c r="K50" s="76" t="s">
        <v>8</v>
      </c>
      <c r="L50" s="76" t="s">
        <v>9</v>
      </c>
      <c r="M50" s="76" t="s">
        <v>10</v>
      </c>
      <c r="N50" s="76" t="s">
        <v>11</v>
      </c>
      <c r="O50" s="76" t="s">
        <v>12</v>
      </c>
      <c r="P50" s="76" t="s">
        <v>13</v>
      </c>
      <c r="Q50" s="76" t="s">
        <v>14</v>
      </c>
      <c r="R50" s="76" t="s">
        <v>15</v>
      </c>
      <c r="S50" s="76" t="s">
        <v>16</v>
      </c>
      <c r="T50" s="76" t="s">
        <v>17</v>
      </c>
      <c r="U50" s="14"/>
      <c r="V50" s="185"/>
      <c r="W50" s="303"/>
    </row>
    <row r="51" spans="1:33" ht="36.75" customHeight="1">
      <c r="A51" s="330" t="s">
        <v>1</v>
      </c>
      <c r="B51" s="330"/>
      <c r="C51" s="340" t="str">
        <f>IF(C46=0,"",C46)</f>
        <v>Número de Instituciones Beneficiadas con Mejoras en materia de Construcción e Infraestructura en 2018</v>
      </c>
      <c r="D51" s="341"/>
      <c r="E51" s="136" t="str">
        <f>IF(E46=0,"",E46)</f>
        <v>persona</v>
      </c>
      <c r="F51" s="217" t="s">
        <v>1018</v>
      </c>
      <c r="G51" s="332"/>
      <c r="H51" s="218"/>
      <c r="I51" s="142"/>
      <c r="J51" s="140"/>
      <c r="K51" s="140"/>
      <c r="L51" s="140"/>
      <c r="M51" s="140"/>
      <c r="N51" s="140"/>
      <c r="O51" s="140"/>
      <c r="P51" s="140"/>
      <c r="Q51" s="141"/>
      <c r="R51" s="140"/>
      <c r="S51" s="140"/>
      <c r="T51" s="140"/>
      <c r="U51" s="78"/>
      <c r="V51" s="119" t="str">
        <f t="shared" ref="V51" si="0">IF(SUM(I51:T51)=0,"",SUM(I51:T51))</f>
        <v/>
      </c>
      <c r="W51" s="333" t="e">
        <f>V51/V52*100</f>
        <v>#VALUE!</v>
      </c>
      <c r="Y51" s="1"/>
      <c r="AC51" s="10"/>
      <c r="AF51" s="10"/>
      <c r="AG51" s="10"/>
    </row>
    <row r="52" spans="1:33" ht="40.5" customHeight="1">
      <c r="A52" s="330" t="s">
        <v>2</v>
      </c>
      <c r="B52" s="330"/>
      <c r="C52" s="340" t="str">
        <f>IF(C47=0,"",C47)</f>
        <v>Número de Instituciones Beneficiadas con Mejoras en materia de Construcción e Infraestructura en 2017</v>
      </c>
      <c r="D52" s="341"/>
      <c r="E52" s="137" t="str">
        <f>IF(E47=0,"",E47)</f>
        <v>persona</v>
      </c>
      <c r="F52" s="217" t="s">
        <v>1019</v>
      </c>
      <c r="G52" s="332"/>
      <c r="H52" s="218"/>
      <c r="I52" s="138"/>
      <c r="J52" s="77"/>
      <c r="K52" s="77"/>
      <c r="L52" s="77"/>
      <c r="M52" s="77"/>
      <c r="N52" s="77"/>
      <c r="O52" s="77"/>
      <c r="P52" s="77"/>
      <c r="Q52" s="141"/>
      <c r="R52" s="77">
        <v>4</v>
      </c>
      <c r="S52" s="77"/>
      <c r="T52" s="77"/>
      <c r="U52" s="77">
        <f>SUM(I52:T52)</f>
        <v>4</v>
      </c>
      <c r="V52" s="119"/>
      <c r="W52" s="333"/>
      <c r="Y52" s="1"/>
      <c r="AA52" s="3"/>
      <c r="AC52" s="10"/>
      <c r="AF52" s="10"/>
      <c r="AG52" s="10"/>
    </row>
    <row r="53" spans="1:33" s="72" customFormat="1" ht="5.25" customHeight="1">
      <c r="A53" s="79"/>
      <c r="B53" s="79"/>
      <c r="C53" s="79"/>
      <c r="D53" s="80"/>
      <c r="E53" s="80"/>
      <c r="F53" s="81"/>
      <c r="G53" s="81"/>
      <c r="H53" s="81"/>
      <c r="I53" s="82"/>
      <c r="J53" s="83"/>
      <c r="K53" s="83"/>
      <c r="L53" s="83"/>
      <c r="M53" s="83"/>
      <c r="N53" s="83"/>
      <c r="O53" s="83"/>
      <c r="P53" s="83"/>
      <c r="Q53" s="153"/>
      <c r="R53" s="83"/>
      <c r="S53" s="83"/>
      <c r="T53" s="83"/>
      <c r="U53" s="84"/>
      <c r="V53" s="85"/>
      <c r="W53" s="86"/>
      <c r="X53" s="88"/>
      <c r="Y53" s="9"/>
      <c r="AC53" s="88"/>
      <c r="AD53" s="88"/>
      <c r="AE53" s="88"/>
      <c r="AF53" s="88"/>
      <c r="AG53" s="88"/>
    </row>
    <row r="54" spans="1:33" ht="16.5" customHeight="1">
      <c r="A54" s="334" t="s">
        <v>963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120" t="str">
        <f>IF(ISERROR(W51/W46)=TRUE,"",(W51/W46))</f>
        <v/>
      </c>
      <c r="X54" s="10"/>
      <c r="AC54" s="10"/>
      <c r="AD54" s="10"/>
      <c r="AE54" s="10"/>
      <c r="AF54" s="10"/>
      <c r="AG54" s="10"/>
    </row>
    <row r="55" spans="1:33" ht="6.7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54"/>
      <c r="R55" s="113"/>
      <c r="S55" s="113"/>
      <c r="T55" s="113"/>
      <c r="U55" s="113"/>
      <c r="V55" s="113"/>
      <c r="W55" s="87"/>
      <c r="X55" s="10"/>
      <c r="AC55" s="10"/>
      <c r="AD55" s="10"/>
      <c r="AE55" s="10"/>
      <c r="AF55" s="10"/>
      <c r="AG55" s="10"/>
    </row>
    <row r="56" spans="1:33" s="3" customFormat="1" ht="33" customHeight="1">
      <c r="A56" s="335" t="s">
        <v>998</v>
      </c>
      <c r="B56" s="336"/>
      <c r="C56" s="336"/>
      <c r="D56" s="336"/>
      <c r="E56" s="336"/>
      <c r="F56" s="337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9"/>
      <c r="X56" s="1"/>
      <c r="Z56" s="1"/>
      <c r="AA56" s="1"/>
      <c r="AB56" s="1"/>
      <c r="AC56" s="1"/>
      <c r="AD56" s="1"/>
      <c r="AE56" s="1"/>
      <c r="AF56" s="1"/>
      <c r="AG56" s="1"/>
    </row>
    <row r="57" spans="1:33" s="3" customFormat="1" ht="18.75" customHeight="1">
      <c r="A57" s="89"/>
      <c r="B57" s="90"/>
      <c r="C57" s="90"/>
      <c r="D57" s="90"/>
      <c r="E57" s="9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55"/>
      <c r="R57" s="111"/>
      <c r="S57" s="111"/>
      <c r="T57" s="111"/>
      <c r="U57" s="111"/>
      <c r="V57" s="111"/>
      <c r="W57" s="112"/>
      <c r="X57" s="1"/>
      <c r="Z57" s="1"/>
      <c r="AA57" s="1"/>
      <c r="AB57" s="1"/>
      <c r="AC57" s="1"/>
      <c r="AD57" s="1"/>
      <c r="AE57" s="1"/>
      <c r="AF57" s="1"/>
      <c r="AG57" s="1"/>
    </row>
    <row r="58" spans="1:33" s="3" customFormat="1" ht="15" customHeight="1">
      <c r="A58" s="300" t="s">
        <v>6</v>
      </c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2"/>
      <c r="X58" s="1"/>
      <c r="Z58" s="1"/>
      <c r="AA58" s="1"/>
      <c r="AB58" s="1"/>
      <c r="AC58" s="1"/>
      <c r="AD58" s="1"/>
      <c r="AE58" s="1"/>
      <c r="AF58" s="1"/>
      <c r="AG58" s="1"/>
    </row>
    <row r="59" spans="1:33" s="3" customFormat="1" ht="20.25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156"/>
      <c r="R59" s="92"/>
      <c r="S59" s="92"/>
      <c r="T59" s="92"/>
      <c r="U59" s="92"/>
      <c r="V59" s="92"/>
      <c r="W59" s="92"/>
      <c r="X59" s="1"/>
      <c r="Z59" s="1"/>
      <c r="AA59" s="1"/>
      <c r="AB59" s="1"/>
      <c r="AC59" s="1"/>
      <c r="AD59" s="1"/>
      <c r="AE59" s="1"/>
      <c r="AF59" s="1"/>
      <c r="AG59" s="1"/>
    </row>
    <row r="60" spans="1:33" s="71" customFormat="1" ht="48" customHeight="1">
      <c r="A60" s="303" t="s">
        <v>1008</v>
      </c>
      <c r="B60" s="303"/>
      <c r="C60" s="304" t="s">
        <v>1088</v>
      </c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6"/>
      <c r="X60" s="70"/>
      <c r="Z60" s="70"/>
      <c r="AA60" s="70"/>
      <c r="AB60" s="70"/>
      <c r="AC60" s="70"/>
      <c r="AD60" s="70"/>
      <c r="AE60" s="70"/>
      <c r="AF60" s="70"/>
      <c r="AG60" s="70"/>
    </row>
    <row r="61" spans="1:33" s="3" customFormat="1" ht="18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157"/>
      <c r="R61" s="93"/>
      <c r="S61" s="93"/>
      <c r="T61" s="93"/>
      <c r="U61" s="93"/>
      <c r="V61" s="93"/>
      <c r="W61" s="93"/>
      <c r="X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 ht="13.5" customHeight="1">
      <c r="A62" s="311" t="s">
        <v>1010</v>
      </c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3"/>
      <c r="X62" s="72"/>
      <c r="Z62" s="72"/>
      <c r="AA62" s="72"/>
      <c r="AB62" s="72"/>
      <c r="AC62" s="72"/>
      <c r="AD62" s="72"/>
      <c r="AE62" s="72"/>
      <c r="AF62" s="72"/>
      <c r="AG62" s="72"/>
    </row>
    <row r="63" spans="1:33" s="9" customFormat="1" ht="21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02"/>
      <c r="R63" s="54"/>
      <c r="S63" s="54"/>
      <c r="T63" s="54"/>
      <c r="U63" s="54"/>
      <c r="V63" s="54"/>
      <c r="W63" s="95"/>
      <c r="X63" s="72"/>
      <c r="Z63" s="72"/>
      <c r="AA63" s="72"/>
      <c r="AB63" s="72"/>
      <c r="AC63" s="72"/>
      <c r="AD63" s="72"/>
      <c r="AE63" s="72"/>
      <c r="AF63" s="72"/>
      <c r="AG63" s="72"/>
    </row>
    <row r="64" spans="1:33" s="3" customFormat="1" ht="30" customHeight="1">
      <c r="A64" s="303" t="s">
        <v>22</v>
      </c>
      <c r="B64" s="303"/>
      <c r="C64" s="314" t="s">
        <v>1087</v>
      </c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1"/>
      <c r="Z64" s="1"/>
      <c r="AA64" s="1"/>
      <c r="AB64" s="1"/>
      <c r="AC64" s="1"/>
      <c r="AD64" s="1"/>
      <c r="AE64" s="1"/>
      <c r="AF64" s="1"/>
      <c r="AG64" s="1"/>
    </row>
    <row r="65" spans="1:33" s="3" customFormat="1" ht="3.75" customHeight="1">
      <c r="A65" s="69"/>
      <c r="B65" s="54"/>
      <c r="C65" s="54"/>
      <c r="D65" s="54"/>
      <c r="E65" s="54"/>
      <c r="F65" s="54"/>
      <c r="I65" s="54"/>
      <c r="J65" s="54"/>
      <c r="K65" s="54"/>
      <c r="L65" s="54"/>
      <c r="M65" s="54"/>
      <c r="N65" s="54"/>
      <c r="O65" s="54"/>
      <c r="P65" s="54"/>
      <c r="Q65" s="102"/>
      <c r="R65" s="54"/>
      <c r="S65" s="54"/>
      <c r="T65" s="54"/>
      <c r="U65" s="54"/>
      <c r="V65" s="54"/>
      <c r="W65" s="95"/>
      <c r="X65" s="1"/>
      <c r="Z65" s="1"/>
      <c r="AA65" s="1"/>
      <c r="AB65" s="1"/>
      <c r="AC65" s="1"/>
      <c r="AD65" s="1"/>
      <c r="AE65" s="1"/>
      <c r="AF65" s="1"/>
      <c r="AG65" s="1"/>
    </row>
    <row r="66" spans="1:33" s="3" customFormat="1" ht="27" customHeight="1">
      <c r="A66" s="308" t="s">
        <v>335</v>
      </c>
      <c r="B66" s="309"/>
      <c r="C66" s="108" t="s">
        <v>1020</v>
      </c>
      <c r="D66" s="54"/>
      <c r="E66" s="303" t="s">
        <v>4</v>
      </c>
      <c r="F66" s="303"/>
      <c r="G66" s="310" t="s">
        <v>1044</v>
      </c>
      <c r="H66" s="310"/>
      <c r="I66" s="310"/>
      <c r="J66" s="310"/>
      <c r="K66" s="54"/>
      <c r="L66" s="54"/>
      <c r="M66" s="303" t="s">
        <v>1009</v>
      </c>
      <c r="N66" s="303"/>
      <c r="O66" s="303"/>
      <c r="P66" s="303"/>
      <c r="Q66" s="310" t="s">
        <v>1026</v>
      </c>
      <c r="R66" s="310"/>
      <c r="S66" s="310"/>
      <c r="T66" s="310"/>
      <c r="U66" s="310"/>
      <c r="V66" s="310"/>
      <c r="W66" s="310"/>
      <c r="X66" s="1"/>
      <c r="Z66" s="1"/>
      <c r="AA66" s="1"/>
      <c r="AB66" s="1"/>
      <c r="AC66" s="1"/>
      <c r="AD66" s="1"/>
      <c r="AE66" s="1"/>
      <c r="AF66" s="1"/>
      <c r="AG66" s="1"/>
    </row>
    <row r="67" spans="1:33" s="3" customFormat="1" ht="5.25" customHeight="1">
      <c r="A67" s="69"/>
      <c r="B67" s="54"/>
      <c r="C67" s="54"/>
      <c r="D67" s="54"/>
      <c r="E67" s="54"/>
      <c r="F67" s="54"/>
      <c r="I67" s="54"/>
      <c r="J67" s="54"/>
      <c r="K67" s="54"/>
      <c r="L67" s="54"/>
      <c r="M67" s="54"/>
      <c r="N67" s="54"/>
      <c r="O67" s="54"/>
      <c r="P67" s="54"/>
      <c r="Q67" s="102"/>
      <c r="R67" s="54"/>
      <c r="S67" s="54"/>
      <c r="T67" s="54"/>
      <c r="U67" s="54"/>
      <c r="V67" s="54"/>
      <c r="W67" s="95"/>
      <c r="X67" s="1"/>
      <c r="Z67" s="1"/>
      <c r="AA67" s="1"/>
      <c r="AB67" s="1"/>
      <c r="AC67" s="1"/>
      <c r="AD67" s="1"/>
      <c r="AE67" s="1"/>
      <c r="AF67" s="1"/>
      <c r="AG67" s="1"/>
    </row>
    <row r="68" spans="1:33" s="3" customFormat="1" ht="27" customHeight="1">
      <c r="A68" s="308" t="s">
        <v>1016</v>
      </c>
      <c r="B68" s="309"/>
      <c r="C68" s="115" t="s">
        <v>1043</v>
      </c>
      <c r="D68" s="54"/>
      <c r="E68" s="308" t="s">
        <v>24</v>
      </c>
      <c r="F68" s="309"/>
      <c r="G68" s="310" t="s">
        <v>1090</v>
      </c>
      <c r="H68" s="310"/>
      <c r="I68" s="310"/>
      <c r="J68" s="310"/>
      <c r="K68" s="54"/>
      <c r="L68" s="54"/>
      <c r="M68" s="303" t="s">
        <v>1017</v>
      </c>
      <c r="N68" s="303"/>
      <c r="O68" s="303"/>
      <c r="P68" s="303"/>
      <c r="Q68" s="310" t="s">
        <v>1021</v>
      </c>
      <c r="R68" s="310"/>
      <c r="S68" s="310"/>
      <c r="T68" s="310"/>
      <c r="U68" s="310"/>
      <c r="V68" s="310"/>
      <c r="W68" s="310"/>
      <c r="X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 ht="5.2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3"/>
      <c r="X69" s="72"/>
      <c r="Z69" s="72"/>
      <c r="AA69" s="72"/>
      <c r="AB69" s="72"/>
      <c r="AC69" s="72"/>
      <c r="AD69" s="72"/>
      <c r="AE69" s="72"/>
      <c r="AF69" s="72"/>
      <c r="AG69" s="72"/>
    </row>
    <row r="70" spans="1:33" s="9" customFormat="1" ht="15.75" customHeight="1">
      <c r="C70" s="303" t="s">
        <v>1004</v>
      </c>
      <c r="D70" s="303"/>
      <c r="E70" s="303"/>
      <c r="F70" s="303"/>
      <c r="H70" s="54"/>
      <c r="I70" s="54"/>
      <c r="J70" s="54"/>
      <c r="O70" s="303" t="s">
        <v>1007</v>
      </c>
      <c r="P70" s="303"/>
      <c r="Q70" s="303"/>
      <c r="R70" s="303"/>
      <c r="S70" s="303"/>
      <c r="T70" s="303"/>
      <c r="U70" s="303"/>
      <c r="V70" s="303"/>
      <c r="W70" s="95"/>
      <c r="X70" s="72"/>
      <c r="Z70" s="72"/>
      <c r="AA70" s="72"/>
      <c r="AB70" s="72"/>
      <c r="AC70" s="72"/>
      <c r="AD70" s="72"/>
      <c r="AE70" s="72"/>
      <c r="AF70" s="72"/>
      <c r="AG70" s="72"/>
    </row>
    <row r="71" spans="1:33" s="9" customFormat="1" ht="24.75" customHeight="1">
      <c r="A71" s="54"/>
      <c r="B71" s="54"/>
      <c r="C71" s="118" t="s">
        <v>1084</v>
      </c>
      <c r="D71" s="54"/>
      <c r="E71" s="315">
        <v>2018</v>
      </c>
      <c r="F71" s="315"/>
      <c r="H71" s="54"/>
      <c r="I71" s="54"/>
      <c r="J71" s="54"/>
      <c r="O71" s="316" t="s">
        <v>1091</v>
      </c>
      <c r="P71" s="316"/>
      <c r="Q71" s="316"/>
      <c r="R71" s="316"/>
      <c r="S71" s="316"/>
      <c r="T71" s="316"/>
      <c r="U71" s="316"/>
      <c r="V71" s="316"/>
      <c r="X71" s="72"/>
      <c r="Z71" s="72"/>
      <c r="AA71" s="72"/>
      <c r="AB71" s="72"/>
      <c r="AC71" s="72"/>
      <c r="AD71" s="72"/>
      <c r="AE71" s="72"/>
      <c r="AF71" s="72"/>
      <c r="AG71" s="72"/>
    </row>
    <row r="72" spans="1:33" s="104" customFormat="1" ht="12" customHeight="1">
      <c r="C72" s="114" t="s">
        <v>1005</v>
      </c>
      <c r="D72" s="105"/>
      <c r="E72" s="317" t="s">
        <v>1006</v>
      </c>
      <c r="F72" s="317"/>
      <c r="G72" s="105"/>
      <c r="I72" s="105"/>
      <c r="J72" s="105"/>
      <c r="K72" s="105"/>
      <c r="L72" s="105"/>
      <c r="M72" s="105"/>
      <c r="N72" s="105"/>
      <c r="O72" s="114"/>
      <c r="P72" s="114"/>
      <c r="Q72" s="152"/>
      <c r="R72" s="114"/>
      <c r="S72" s="114"/>
      <c r="T72" s="114"/>
      <c r="U72" s="114"/>
      <c r="V72" s="114"/>
      <c r="W72" s="106"/>
      <c r="X72" s="107"/>
      <c r="Z72" s="107"/>
      <c r="AA72" s="107"/>
      <c r="AB72" s="107"/>
      <c r="AC72" s="107"/>
      <c r="AD72" s="107"/>
      <c r="AE72" s="107"/>
      <c r="AF72" s="107"/>
      <c r="AG72" s="107"/>
    </row>
    <row r="73" spans="1:33" s="9" customFormat="1" ht="19.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102"/>
      <c r="R73" s="54"/>
      <c r="S73" s="54"/>
      <c r="T73" s="54"/>
      <c r="U73" s="54"/>
      <c r="V73" s="54"/>
      <c r="W73" s="95"/>
      <c r="X73" s="72"/>
      <c r="Z73" s="72"/>
      <c r="AA73" s="72"/>
      <c r="AB73" s="72"/>
      <c r="AC73" s="72"/>
      <c r="AD73" s="72"/>
      <c r="AE73" s="72"/>
      <c r="AF73" s="72"/>
      <c r="AG73" s="72"/>
    </row>
    <row r="74" spans="1:33" s="3" customFormat="1" ht="20.25" customHeight="1">
      <c r="A74" s="318" t="s">
        <v>962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1"/>
      <c r="Z74" s="1"/>
      <c r="AA74" s="1"/>
      <c r="AB74" s="1"/>
      <c r="AC74" s="1"/>
      <c r="AD74" s="1"/>
      <c r="AE74" s="1"/>
      <c r="AF74" s="1"/>
      <c r="AG74" s="1"/>
    </row>
    <row r="75" spans="1:33" s="3" customFormat="1" ht="15.75" customHeight="1">
      <c r="A75" s="319" t="s">
        <v>25</v>
      </c>
      <c r="B75" s="320"/>
      <c r="C75" s="303" t="s">
        <v>22</v>
      </c>
      <c r="D75" s="303"/>
      <c r="E75" s="323" t="s">
        <v>3</v>
      </c>
      <c r="F75" s="308" t="s">
        <v>325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09"/>
      <c r="U75" s="109"/>
      <c r="V75" s="184" t="s">
        <v>27</v>
      </c>
      <c r="W75" s="303" t="s">
        <v>1024</v>
      </c>
      <c r="X75" s="1"/>
      <c r="Z75" s="1"/>
      <c r="AA75" s="1"/>
      <c r="AB75" s="1"/>
      <c r="AC75" s="1"/>
      <c r="AD75" s="1"/>
      <c r="AE75" s="1"/>
      <c r="AF75" s="1"/>
      <c r="AG75" s="1"/>
    </row>
    <row r="76" spans="1:33" ht="18.75" customHeight="1">
      <c r="A76" s="321"/>
      <c r="B76" s="322"/>
      <c r="C76" s="303"/>
      <c r="D76" s="303"/>
      <c r="E76" s="324"/>
      <c r="F76" s="327" t="s">
        <v>299</v>
      </c>
      <c r="G76" s="328"/>
      <c r="H76" s="329"/>
      <c r="I76" s="76" t="s">
        <v>28</v>
      </c>
      <c r="J76" s="76" t="s">
        <v>7</v>
      </c>
      <c r="K76" s="76" t="s">
        <v>8</v>
      </c>
      <c r="L76" s="76" t="s">
        <v>9</v>
      </c>
      <c r="M76" s="76" t="s">
        <v>10</v>
      </c>
      <c r="N76" s="76" t="s">
        <v>11</v>
      </c>
      <c r="O76" s="76" t="s">
        <v>12</v>
      </c>
      <c r="P76" s="76" t="s">
        <v>13</v>
      </c>
      <c r="Q76" s="76" t="s">
        <v>14</v>
      </c>
      <c r="R76" s="76" t="s">
        <v>15</v>
      </c>
      <c r="S76" s="76" t="s">
        <v>16</v>
      </c>
      <c r="T76" s="76" t="s">
        <v>17</v>
      </c>
      <c r="U76" s="14"/>
      <c r="V76" s="185"/>
      <c r="W76" s="303"/>
    </row>
    <row r="77" spans="1:33" ht="44.25" customHeight="1">
      <c r="A77" s="330" t="s">
        <v>1</v>
      </c>
      <c r="B77" s="330"/>
      <c r="C77" s="331" t="s">
        <v>1085</v>
      </c>
      <c r="D77" s="331"/>
      <c r="E77" s="116" t="s">
        <v>1022</v>
      </c>
      <c r="F77" s="217" t="s">
        <v>996</v>
      </c>
      <c r="G77" s="332"/>
      <c r="H77" s="218"/>
      <c r="I77" s="99"/>
      <c r="J77" s="77"/>
      <c r="K77" s="77"/>
      <c r="L77" s="77"/>
      <c r="M77" s="77"/>
      <c r="N77" s="77"/>
      <c r="O77" s="77"/>
      <c r="P77" s="77"/>
      <c r="Q77" s="141"/>
      <c r="R77" s="77" t="s">
        <v>1084</v>
      </c>
      <c r="S77" s="77"/>
      <c r="T77" s="77"/>
      <c r="U77" s="78"/>
      <c r="V77" s="119" t="s">
        <v>1084</v>
      </c>
      <c r="W77" s="333">
        <v>-11.954000000000001</v>
      </c>
      <c r="Y77" s="1"/>
      <c r="AC77" s="10"/>
      <c r="AF77" s="10"/>
      <c r="AG77" s="10"/>
    </row>
    <row r="78" spans="1:33" ht="40.5" customHeight="1">
      <c r="A78" s="330" t="s">
        <v>2</v>
      </c>
      <c r="B78" s="330"/>
      <c r="C78" s="331" t="s">
        <v>1086</v>
      </c>
      <c r="D78" s="331"/>
      <c r="E78" s="116" t="s">
        <v>1022</v>
      </c>
      <c r="F78" s="217" t="s">
        <v>997</v>
      </c>
      <c r="G78" s="332"/>
      <c r="H78" s="218"/>
      <c r="I78" s="99"/>
      <c r="J78" s="77"/>
      <c r="K78" s="77"/>
      <c r="L78" s="77"/>
      <c r="M78" s="77"/>
      <c r="N78" s="77"/>
      <c r="O78" s="77"/>
      <c r="P78" s="77" t="s">
        <v>1089</v>
      </c>
      <c r="Q78" s="141"/>
      <c r="R78" s="77"/>
      <c r="S78" s="77"/>
      <c r="T78" s="77"/>
      <c r="U78" s="77">
        <f>SUM(I78:T78)</f>
        <v>0</v>
      </c>
      <c r="V78" s="119" t="s">
        <v>1089</v>
      </c>
      <c r="W78" s="333"/>
      <c r="Y78" s="1"/>
      <c r="AA78" s="3"/>
      <c r="AC78" s="10"/>
      <c r="AF78" s="10"/>
      <c r="AG78" s="10"/>
    </row>
    <row r="79" spans="1:33" ht="17.25" customHeight="1">
      <c r="A79" s="326" t="s">
        <v>297</v>
      </c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</row>
    <row r="80" spans="1:33" s="3" customFormat="1" ht="15.75" customHeight="1">
      <c r="A80" s="319" t="s">
        <v>25</v>
      </c>
      <c r="B80" s="320"/>
      <c r="C80" s="303" t="s">
        <v>22</v>
      </c>
      <c r="D80" s="303"/>
      <c r="E80" s="323" t="s">
        <v>3</v>
      </c>
      <c r="F80" s="308" t="s">
        <v>325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09"/>
      <c r="U80" s="109"/>
      <c r="V80" s="184" t="s">
        <v>27</v>
      </c>
      <c r="W80" s="303" t="s">
        <v>1025</v>
      </c>
      <c r="X80" s="1"/>
      <c r="Z80" s="1"/>
      <c r="AA80" s="1"/>
      <c r="AB80" s="1"/>
      <c r="AC80" s="1"/>
      <c r="AD80" s="1"/>
      <c r="AE80" s="1"/>
      <c r="AF80" s="1"/>
      <c r="AG80" s="1"/>
    </row>
    <row r="81" spans="1:33" ht="18.75" customHeight="1">
      <c r="A81" s="321"/>
      <c r="B81" s="322"/>
      <c r="C81" s="303"/>
      <c r="D81" s="303"/>
      <c r="E81" s="324"/>
      <c r="F81" s="327" t="s">
        <v>297</v>
      </c>
      <c r="G81" s="328"/>
      <c r="H81" s="329"/>
      <c r="I81" s="76" t="s">
        <v>28</v>
      </c>
      <c r="J81" s="76" t="s">
        <v>7</v>
      </c>
      <c r="K81" s="76" t="s">
        <v>8</v>
      </c>
      <c r="L81" s="76" t="s">
        <v>9</v>
      </c>
      <c r="M81" s="76" t="s">
        <v>10</v>
      </c>
      <c r="N81" s="76" t="s">
        <v>11</v>
      </c>
      <c r="O81" s="76" t="s">
        <v>12</v>
      </c>
      <c r="P81" s="76" t="s">
        <v>13</v>
      </c>
      <c r="Q81" s="76" t="s">
        <v>14</v>
      </c>
      <c r="R81" s="76" t="s">
        <v>15</v>
      </c>
      <c r="S81" s="76" t="s">
        <v>16</v>
      </c>
      <c r="T81" s="76" t="s">
        <v>17</v>
      </c>
      <c r="U81" s="14"/>
      <c r="V81" s="185"/>
      <c r="W81" s="303"/>
    </row>
    <row r="82" spans="1:33" ht="28.5" customHeight="1">
      <c r="A82" s="251" t="s">
        <v>1</v>
      </c>
      <c r="B82" s="253"/>
      <c r="C82" s="340" t="str">
        <f>IF(C77=0,"",C77)</f>
        <v>Recurso ejercido durante el 2018</v>
      </c>
      <c r="D82" s="341"/>
      <c r="E82" s="137" t="str">
        <f>IF(E77=0,"",E77)</f>
        <v>persona</v>
      </c>
      <c r="F82" s="217" t="s">
        <v>1018</v>
      </c>
      <c r="G82" s="332"/>
      <c r="H82" s="218"/>
      <c r="I82" s="99"/>
      <c r="J82" s="77">
        <v>0</v>
      </c>
      <c r="K82" s="77">
        <v>0</v>
      </c>
      <c r="L82" s="77"/>
      <c r="M82" s="77"/>
      <c r="N82" s="77"/>
      <c r="O82" s="77"/>
      <c r="P82" s="77"/>
      <c r="Q82" s="141"/>
      <c r="R82" s="77"/>
      <c r="S82" s="77"/>
      <c r="T82" s="77"/>
      <c r="U82" s="78"/>
      <c r="V82" s="119"/>
      <c r="W82" s="333" t="e">
        <f>V82/V83*100</f>
        <v>#VALUE!</v>
      </c>
      <c r="Y82" s="1"/>
      <c r="AC82" s="10"/>
      <c r="AF82" s="10"/>
      <c r="AG82" s="10"/>
    </row>
    <row r="83" spans="1:33" ht="28.5" customHeight="1">
      <c r="A83" s="251" t="s">
        <v>2</v>
      </c>
      <c r="B83" s="253"/>
      <c r="C83" s="340" t="str">
        <f>IF(C78=0,"",C78)</f>
        <v>Recurso ejercido durante el 2017</v>
      </c>
      <c r="D83" s="341"/>
      <c r="E83" s="137" t="str">
        <f>IF(E78=0,"",E78)</f>
        <v>persona</v>
      </c>
      <c r="F83" s="217" t="s">
        <v>1019</v>
      </c>
      <c r="G83" s="332"/>
      <c r="H83" s="218"/>
      <c r="I83" s="99"/>
      <c r="J83" s="77"/>
      <c r="K83" s="77"/>
      <c r="L83" s="77"/>
      <c r="M83" s="77"/>
      <c r="N83" s="77"/>
      <c r="O83" s="77"/>
      <c r="P83" s="77" t="s">
        <v>1092</v>
      </c>
      <c r="Q83" s="141"/>
      <c r="R83" s="77"/>
      <c r="S83" s="77"/>
      <c r="T83" s="77"/>
      <c r="U83" s="77">
        <f>SUM(I83:T83)</f>
        <v>0</v>
      </c>
      <c r="V83" s="119" t="str">
        <f>IF(SUM(I83:T83)=0,"",SUM(I83:T83))</f>
        <v/>
      </c>
      <c r="W83" s="333"/>
      <c r="Y83" s="1"/>
      <c r="AA83" s="3"/>
      <c r="AC83" s="10"/>
      <c r="AF83" s="10"/>
      <c r="AG83" s="10"/>
    </row>
    <row r="84" spans="1:33" s="72" customFormat="1" ht="5.25" customHeight="1">
      <c r="A84" s="79"/>
      <c r="B84" s="79"/>
      <c r="C84" s="79"/>
      <c r="D84" s="80"/>
      <c r="E84" s="80"/>
      <c r="F84" s="81"/>
      <c r="G84" s="81"/>
      <c r="H84" s="81"/>
      <c r="I84" s="82"/>
      <c r="J84" s="83"/>
      <c r="K84" s="83"/>
      <c r="L84" s="83"/>
      <c r="M84" s="83"/>
      <c r="N84" s="83"/>
      <c r="O84" s="83"/>
      <c r="P84" s="83"/>
      <c r="Q84" s="153"/>
      <c r="R84" s="83"/>
      <c r="S84" s="83"/>
      <c r="T84" s="83"/>
      <c r="U84" s="84"/>
      <c r="V84" s="85"/>
      <c r="W84" s="86"/>
      <c r="X84" s="88"/>
      <c r="Y84" s="9"/>
      <c r="AC84" s="88"/>
      <c r="AD84" s="88"/>
      <c r="AE84" s="88"/>
      <c r="AF84" s="88"/>
      <c r="AG84" s="88"/>
    </row>
    <row r="85" spans="1:33" ht="16.5" customHeight="1">
      <c r="A85" s="334" t="s">
        <v>963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120" t="str">
        <f>IF(ISERROR(W82/W77)=TRUE,"",(W82/W77))</f>
        <v/>
      </c>
      <c r="X85" s="10"/>
      <c r="AC85" s="10"/>
      <c r="AD85" s="10"/>
      <c r="AE85" s="10"/>
      <c r="AF85" s="10"/>
      <c r="AG85" s="10"/>
    </row>
    <row r="86" spans="1:33" ht="6.75" customHeight="1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54"/>
      <c r="R86" s="113"/>
      <c r="S86" s="113"/>
      <c r="T86" s="113"/>
      <c r="U86" s="113"/>
      <c r="V86" s="113"/>
      <c r="W86" s="87"/>
      <c r="X86" s="10"/>
      <c r="AC86" s="10"/>
      <c r="AD86" s="10"/>
      <c r="AE86" s="10"/>
      <c r="AF86" s="10"/>
      <c r="AG86" s="10"/>
    </row>
    <row r="87" spans="1:33" s="3" customFormat="1" ht="33" customHeight="1">
      <c r="A87" s="335" t="s">
        <v>998</v>
      </c>
      <c r="B87" s="336"/>
      <c r="C87" s="336"/>
      <c r="D87" s="336"/>
      <c r="E87" s="336"/>
      <c r="F87" s="337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/>
      <c r="W87" s="339"/>
      <c r="X87" s="1"/>
      <c r="Z87" s="1"/>
      <c r="AA87" s="1"/>
      <c r="AB87" s="1"/>
      <c r="AC87" s="1"/>
      <c r="AD87" s="1"/>
      <c r="AE87" s="1"/>
      <c r="AF87" s="1"/>
      <c r="AG87" s="1"/>
    </row>
    <row r="88" spans="1:33" s="75" customFormat="1" ht="7.5" customHeight="1">
      <c r="A88" s="342"/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74"/>
      <c r="Z88" s="74"/>
      <c r="AA88" s="74"/>
      <c r="AB88" s="74"/>
      <c r="AC88" s="74"/>
      <c r="AD88" s="74"/>
      <c r="AE88" s="74"/>
      <c r="AF88" s="74"/>
      <c r="AG88" s="74"/>
    </row>
    <row r="89" spans="1:33" s="3" customFormat="1" ht="15" customHeight="1">
      <c r="A89" s="300" t="s">
        <v>1002</v>
      </c>
      <c r="B89" s="301"/>
      <c r="C89" s="301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2"/>
      <c r="X89" s="1"/>
      <c r="Z89" s="1"/>
      <c r="AA89" s="1"/>
      <c r="AB89" s="1"/>
      <c r="AC89" s="1"/>
      <c r="AD89" s="1"/>
      <c r="AE89" s="1"/>
      <c r="AF89" s="1"/>
      <c r="AG89" s="1"/>
    </row>
    <row r="90" spans="1:33" s="3" customFormat="1" ht="3.75" customHeight="1">
      <c r="A90" s="98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158"/>
      <c r="R90" s="97"/>
      <c r="S90" s="97"/>
      <c r="T90" s="97"/>
      <c r="U90" s="97"/>
      <c r="V90" s="97"/>
      <c r="W90" s="97"/>
      <c r="X90" s="1"/>
      <c r="Z90" s="1"/>
      <c r="AA90" s="1"/>
      <c r="AB90" s="1"/>
      <c r="AC90" s="1"/>
      <c r="AD90" s="1"/>
      <c r="AE90" s="1"/>
      <c r="AF90" s="1"/>
      <c r="AG90" s="1"/>
    </row>
    <row r="91" spans="1:33" s="71" customFormat="1" ht="48" customHeight="1">
      <c r="A91" s="303" t="s">
        <v>1011</v>
      </c>
      <c r="B91" s="303"/>
      <c r="C91" s="304" t="s">
        <v>1061</v>
      </c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6"/>
      <c r="X91" s="70"/>
      <c r="Z91" s="70"/>
      <c r="AA91" s="70"/>
      <c r="AB91" s="70"/>
      <c r="AC91" s="70"/>
      <c r="AD91" s="70"/>
      <c r="AE91" s="70"/>
      <c r="AF91" s="70"/>
      <c r="AG91" s="70"/>
    </row>
    <row r="92" spans="1:33" s="3" customFormat="1" ht="6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157"/>
      <c r="R92" s="93"/>
      <c r="S92" s="93"/>
      <c r="T92" s="93"/>
      <c r="U92" s="93"/>
      <c r="V92" s="93"/>
      <c r="W92" s="93"/>
      <c r="X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 ht="13.5" customHeight="1">
      <c r="A93" s="311" t="s">
        <v>1010</v>
      </c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3"/>
      <c r="X93" s="72"/>
      <c r="Z93" s="72"/>
      <c r="AA93" s="72"/>
      <c r="AB93" s="72"/>
      <c r="AC93" s="72"/>
      <c r="AD93" s="72"/>
      <c r="AE93" s="72"/>
      <c r="AF93" s="72"/>
      <c r="AG93" s="72"/>
    </row>
    <row r="94" spans="1:33" s="9" customFormat="1" ht="4.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102"/>
      <c r="R94" s="54"/>
      <c r="S94" s="54"/>
      <c r="T94" s="54"/>
      <c r="U94" s="54"/>
      <c r="V94" s="54"/>
      <c r="W94" s="95"/>
      <c r="X94" s="72"/>
      <c r="Z94" s="72"/>
      <c r="AA94" s="72"/>
      <c r="AB94" s="72"/>
      <c r="AC94" s="72"/>
      <c r="AD94" s="72"/>
      <c r="AE94" s="72"/>
      <c r="AF94" s="72"/>
      <c r="AG94" s="72"/>
    </row>
    <row r="95" spans="1:33" s="3" customFormat="1" ht="30" customHeight="1">
      <c r="A95" s="303" t="s">
        <v>22</v>
      </c>
      <c r="B95" s="303"/>
      <c r="C95" s="314" t="s">
        <v>1060</v>
      </c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1"/>
      <c r="Z95" s="1"/>
      <c r="AA95" s="1"/>
      <c r="AB95" s="1"/>
      <c r="AC95" s="1"/>
      <c r="AD95" s="1"/>
      <c r="AE95" s="1"/>
      <c r="AF95" s="1"/>
      <c r="AG95" s="1"/>
    </row>
    <row r="96" spans="1:33" s="3" customFormat="1" ht="3.75" customHeight="1">
      <c r="A96" s="69"/>
      <c r="B96" s="54"/>
      <c r="C96" s="54"/>
      <c r="D96" s="54"/>
      <c r="E96" s="54"/>
      <c r="F96" s="54"/>
      <c r="I96" s="54"/>
      <c r="J96" s="54"/>
      <c r="K96" s="54"/>
      <c r="L96" s="54"/>
      <c r="M96" s="54"/>
      <c r="N96" s="54"/>
      <c r="O96" s="54"/>
      <c r="P96" s="54"/>
      <c r="Q96" s="102"/>
      <c r="R96" s="54"/>
      <c r="S96" s="54"/>
      <c r="T96" s="54"/>
      <c r="U96" s="54"/>
      <c r="V96" s="54"/>
      <c r="W96" s="95"/>
      <c r="X96" s="1"/>
      <c r="Z96" s="1"/>
      <c r="AA96" s="1"/>
      <c r="AB96" s="1"/>
      <c r="AC96" s="1"/>
      <c r="AD96" s="1"/>
      <c r="AE96" s="1"/>
      <c r="AF96" s="1"/>
      <c r="AG96" s="1"/>
    </row>
    <row r="97" spans="1:33" s="3" customFormat="1" ht="27" customHeight="1">
      <c r="A97" s="308" t="s">
        <v>335</v>
      </c>
      <c r="B97" s="309"/>
      <c r="C97" s="108" t="s">
        <v>1020</v>
      </c>
      <c r="D97" s="54"/>
      <c r="E97" s="303" t="s">
        <v>4</v>
      </c>
      <c r="F97" s="303"/>
      <c r="G97" s="310" t="s">
        <v>1046</v>
      </c>
      <c r="H97" s="310"/>
      <c r="I97" s="310"/>
      <c r="J97" s="310"/>
      <c r="K97" s="54"/>
      <c r="L97" s="54"/>
      <c r="M97" s="303" t="s">
        <v>1009</v>
      </c>
      <c r="N97" s="303"/>
      <c r="O97" s="303"/>
      <c r="P97" s="303"/>
      <c r="Q97" s="310" t="s">
        <v>1026</v>
      </c>
      <c r="R97" s="310"/>
      <c r="S97" s="310"/>
      <c r="T97" s="310"/>
      <c r="U97" s="310"/>
      <c r="V97" s="310"/>
      <c r="W97" s="310"/>
      <c r="X97" s="1"/>
      <c r="Z97" s="1"/>
      <c r="AA97" s="1"/>
      <c r="AB97" s="1"/>
      <c r="AC97" s="1"/>
      <c r="AD97" s="1"/>
      <c r="AE97" s="1"/>
      <c r="AF97" s="1"/>
      <c r="AG97" s="1"/>
    </row>
    <row r="98" spans="1:33" s="3" customFormat="1" ht="5.25" customHeight="1">
      <c r="A98" s="69"/>
      <c r="B98" s="54"/>
      <c r="C98" s="54"/>
      <c r="D98" s="54"/>
      <c r="E98" s="54"/>
      <c r="F98" s="54"/>
      <c r="I98" s="54"/>
      <c r="J98" s="54"/>
      <c r="K98" s="54"/>
      <c r="L98" s="54"/>
      <c r="M98" s="54"/>
      <c r="N98" s="54"/>
      <c r="O98" s="54"/>
      <c r="P98" s="54"/>
      <c r="Q98" s="102"/>
      <c r="R98" s="54"/>
      <c r="S98" s="54"/>
      <c r="T98" s="54"/>
      <c r="U98" s="54"/>
      <c r="V98" s="54"/>
      <c r="W98" s="95"/>
      <c r="X98" s="1"/>
      <c r="Z98" s="1"/>
      <c r="AA98" s="1"/>
      <c r="AB98" s="1"/>
      <c r="AC98" s="1"/>
      <c r="AD98" s="1"/>
      <c r="AE98" s="1"/>
      <c r="AF98" s="1"/>
      <c r="AG98" s="1"/>
    </row>
    <row r="99" spans="1:33" s="3" customFormat="1" ht="27" customHeight="1">
      <c r="A99" s="308" t="s">
        <v>1016</v>
      </c>
      <c r="B99" s="309"/>
      <c r="C99" s="115" t="s">
        <v>1043</v>
      </c>
      <c r="D99" s="54"/>
      <c r="E99" s="308" t="s">
        <v>24</v>
      </c>
      <c r="F99" s="309"/>
      <c r="G99" s="310" t="s">
        <v>1023</v>
      </c>
      <c r="H99" s="310"/>
      <c r="I99" s="310"/>
      <c r="J99" s="310"/>
      <c r="K99" s="54"/>
      <c r="L99" s="54"/>
      <c r="M99" s="303" t="s">
        <v>1017</v>
      </c>
      <c r="N99" s="303"/>
      <c r="O99" s="303"/>
      <c r="P99" s="303"/>
      <c r="Q99" s="310" t="s">
        <v>1021</v>
      </c>
      <c r="R99" s="310"/>
      <c r="S99" s="310"/>
      <c r="T99" s="310"/>
      <c r="U99" s="310"/>
      <c r="V99" s="310"/>
      <c r="W99" s="310"/>
      <c r="X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 ht="5.2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3"/>
      <c r="X100" s="72"/>
      <c r="Z100" s="72"/>
      <c r="AA100" s="72"/>
      <c r="AB100" s="72"/>
      <c r="AC100" s="72"/>
      <c r="AD100" s="72"/>
      <c r="AE100" s="72"/>
      <c r="AF100" s="72"/>
      <c r="AG100" s="72"/>
    </row>
    <row r="101" spans="1:33" s="9" customFormat="1" ht="15.75" customHeight="1">
      <c r="C101" s="303" t="s">
        <v>1004</v>
      </c>
      <c r="D101" s="303"/>
      <c r="E101" s="303"/>
      <c r="F101" s="303"/>
      <c r="H101" s="54"/>
      <c r="I101" s="54"/>
      <c r="J101" s="54"/>
      <c r="O101" s="303" t="s">
        <v>1007</v>
      </c>
      <c r="P101" s="303"/>
      <c r="Q101" s="303"/>
      <c r="R101" s="303"/>
      <c r="S101" s="303"/>
      <c r="T101" s="303"/>
      <c r="U101" s="303"/>
      <c r="V101" s="303"/>
      <c r="W101" s="95"/>
      <c r="X101" s="72"/>
      <c r="Z101" s="72"/>
      <c r="AA101" s="72"/>
      <c r="AB101" s="72"/>
      <c r="AC101" s="72"/>
      <c r="AD101" s="72"/>
      <c r="AE101" s="72"/>
      <c r="AF101" s="72"/>
      <c r="AG101" s="72"/>
    </row>
    <row r="102" spans="1:33" s="9" customFormat="1" ht="24.75" customHeight="1">
      <c r="A102" s="54"/>
      <c r="B102" s="54"/>
      <c r="C102" s="118">
        <v>80</v>
      </c>
      <c r="D102" s="54"/>
      <c r="E102" s="315">
        <v>2018</v>
      </c>
      <c r="F102" s="315"/>
      <c r="H102" s="54"/>
      <c r="I102" s="54"/>
      <c r="J102" s="54"/>
      <c r="O102" s="316">
        <v>100</v>
      </c>
      <c r="P102" s="316"/>
      <c r="Q102" s="316"/>
      <c r="R102" s="316"/>
      <c r="S102" s="316"/>
      <c r="T102" s="316"/>
      <c r="U102" s="316"/>
      <c r="V102" s="316"/>
      <c r="X102" s="72"/>
      <c r="Z102" s="72"/>
      <c r="AA102" s="72"/>
      <c r="AB102" s="72"/>
      <c r="AC102" s="72"/>
      <c r="AD102" s="72"/>
      <c r="AE102" s="72"/>
      <c r="AF102" s="72"/>
      <c r="AG102" s="72"/>
    </row>
    <row r="103" spans="1:33" s="104" customFormat="1" ht="12" customHeight="1">
      <c r="C103" s="114" t="s">
        <v>1005</v>
      </c>
      <c r="D103" s="105"/>
      <c r="E103" s="317" t="s">
        <v>1006</v>
      </c>
      <c r="F103" s="317"/>
      <c r="G103" s="105"/>
      <c r="I103" s="105"/>
      <c r="J103" s="105"/>
      <c r="K103" s="105"/>
      <c r="L103" s="105"/>
      <c r="M103" s="105"/>
      <c r="N103" s="105"/>
      <c r="O103" s="114"/>
      <c r="P103" s="114"/>
      <c r="Q103" s="152"/>
      <c r="R103" s="114"/>
      <c r="S103" s="114"/>
      <c r="T103" s="114"/>
      <c r="U103" s="114"/>
      <c r="V103" s="114"/>
      <c r="W103" s="106"/>
      <c r="X103" s="107"/>
      <c r="Z103" s="107"/>
      <c r="AA103" s="107"/>
      <c r="AB103" s="107"/>
      <c r="AC103" s="107"/>
      <c r="AD103" s="107"/>
      <c r="AE103" s="107"/>
      <c r="AF103" s="107"/>
      <c r="AG103" s="107"/>
    </row>
    <row r="104" spans="1:33" s="9" customFormat="1" ht="3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102"/>
      <c r="R104" s="54"/>
      <c r="S104" s="54"/>
      <c r="T104" s="54"/>
      <c r="U104" s="54"/>
      <c r="V104" s="54"/>
      <c r="W104" s="95"/>
      <c r="X104" s="72"/>
      <c r="Z104" s="72"/>
      <c r="AA104" s="72"/>
      <c r="AB104" s="72"/>
      <c r="AC104" s="72"/>
      <c r="AD104" s="72"/>
      <c r="AE104" s="72"/>
      <c r="AF104" s="72"/>
      <c r="AG104" s="72"/>
    </row>
    <row r="105" spans="1:33" s="3" customFormat="1" ht="20.25" customHeight="1">
      <c r="A105" s="318" t="s">
        <v>962</v>
      </c>
      <c r="B105" s="31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1"/>
      <c r="Z105" s="1"/>
      <c r="AA105" s="1"/>
      <c r="AB105" s="1"/>
      <c r="AC105" s="1"/>
      <c r="AD105" s="1"/>
      <c r="AE105" s="1"/>
      <c r="AF105" s="1"/>
      <c r="AG105" s="1"/>
    </row>
    <row r="106" spans="1:33" s="3" customFormat="1" ht="15.75" customHeight="1">
      <c r="A106" s="319" t="s">
        <v>25</v>
      </c>
      <c r="B106" s="320"/>
      <c r="C106" s="303" t="s">
        <v>22</v>
      </c>
      <c r="D106" s="303"/>
      <c r="E106" s="323" t="s">
        <v>3</v>
      </c>
      <c r="F106" s="308" t="s">
        <v>325</v>
      </c>
      <c r="G106" s="325"/>
      <c r="H106" s="325"/>
      <c r="I106" s="325"/>
      <c r="J106" s="325"/>
      <c r="K106" s="325"/>
      <c r="L106" s="325"/>
      <c r="M106" s="325"/>
      <c r="N106" s="325"/>
      <c r="O106" s="325"/>
      <c r="P106" s="325"/>
      <c r="Q106" s="325"/>
      <c r="R106" s="325"/>
      <c r="S106" s="325"/>
      <c r="T106" s="309"/>
      <c r="U106" s="109"/>
      <c r="V106" s="184" t="s">
        <v>27</v>
      </c>
      <c r="W106" s="303" t="s">
        <v>1024</v>
      </c>
      <c r="X106" s="1"/>
      <c r="Z106" s="1"/>
      <c r="AA106" s="1"/>
      <c r="AB106" s="1"/>
      <c r="AC106" s="1"/>
      <c r="AD106" s="1"/>
      <c r="AE106" s="1"/>
      <c r="AF106" s="1"/>
      <c r="AG106" s="1"/>
    </row>
    <row r="107" spans="1:33" ht="18.75" customHeight="1">
      <c r="A107" s="321"/>
      <c r="B107" s="322"/>
      <c r="C107" s="303"/>
      <c r="D107" s="303"/>
      <c r="E107" s="324"/>
      <c r="F107" s="327" t="s">
        <v>299</v>
      </c>
      <c r="G107" s="328"/>
      <c r="H107" s="329"/>
      <c r="I107" s="76" t="s">
        <v>28</v>
      </c>
      <c r="J107" s="76" t="s">
        <v>7</v>
      </c>
      <c r="K107" s="76" t="s">
        <v>8</v>
      </c>
      <c r="L107" s="76" t="s">
        <v>9</v>
      </c>
      <c r="M107" s="76" t="s">
        <v>10</v>
      </c>
      <c r="N107" s="76" t="s">
        <v>11</v>
      </c>
      <c r="O107" s="76" t="s">
        <v>12</v>
      </c>
      <c r="P107" s="76" t="s">
        <v>13</v>
      </c>
      <c r="Q107" s="76" t="s">
        <v>14</v>
      </c>
      <c r="R107" s="76" t="s">
        <v>15</v>
      </c>
      <c r="S107" s="76" t="s">
        <v>16</v>
      </c>
      <c r="T107" s="76" t="s">
        <v>17</v>
      </c>
      <c r="U107" s="14"/>
      <c r="V107" s="185"/>
      <c r="W107" s="303"/>
    </row>
    <row r="108" spans="1:33" ht="36.75" customHeight="1">
      <c r="A108" s="330" t="s">
        <v>1</v>
      </c>
      <c r="B108" s="330"/>
      <c r="C108" s="331" t="s">
        <v>1093</v>
      </c>
      <c r="D108" s="331"/>
      <c r="E108" s="116" t="s">
        <v>1047</v>
      </c>
      <c r="F108" s="217" t="s">
        <v>996</v>
      </c>
      <c r="G108" s="332"/>
      <c r="H108" s="218"/>
      <c r="I108" s="140">
        <v>4</v>
      </c>
      <c r="J108" s="140">
        <v>11</v>
      </c>
      <c r="K108" s="140">
        <v>7</v>
      </c>
      <c r="L108" s="140">
        <v>6</v>
      </c>
      <c r="M108" s="140">
        <v>5</v>
      </c>
      <c r="N108" s="140">
        <v>4</v>
      </c>
      <c r="O108" s="140">
        <v>6</v>
      </c>
      <c r="P108" s="140">
        <v>4</v>
      </c>
      <c r="Q108" s="140">
        <v>14</v>
      </c>
      <c r="R108" s="140">
        <v>6</v>
      </c>
      <c r="S108" s="144"/>
      <c r="T108" s="140"/>
      <c r="U108" s="78"/>
      <c r="V108" s="119">
        <f>IF(SUM(I108:T108)=0,"",SUM(I108:T108))</f>
        <v>67</v>
      </c>
      <c r="W108" s="333">
        <f>V108/V109*100</f>
        <v>84.810126582278471</v>
      </c>
      <c r="Y108" s="117"/>
      <c r="AC108" s="10"/>
      <c r="AF108" s="10"/>
      <c r="AG108" s="10"/>
    </row>
    <row r="109" spans="1:33" ht="37.5" customHeight="1">
      <c r="A109" s="330" t="s">
        <v>2</v>
      </c>
      <c r="B109" s="330"/>
      <c r="C109" s="331" t="s">
        <v>1094</v>
      </c>
      <c r="D109" s="331"/>
      <c r="E109" s="116" t="s">
        <v>1047</v>
      </c>
      <c r="F109" s="217" t="s">
        <v>997</v>
      </c>
      <c r="G109" s="332"/>
      <c r="H109" s="218"/>
      <c r="I109" s="27">
        <v>2</v>
      </c>
      <c r="J109" s="27">
        <v>3</v>
      </c>
      <c r="K109" s="27">
        <v>5</v>
      </c>
      <c r="L109" s="27">
        <v>6</v>
      </c>
      <c r="M109" s="77">
        <v>16</v>
      </c>
      <c r="N109" s="77">
        <v>9</v>
      </c>
      <c r="O109" s="77">
        <v>6</v>
      </c>
      <c r="P109" s="77">
        <v>12</v>
      </c>
      <c r="Q109" s="141">
        <v>14</v>
      </c>
      <c r="R109" s="77">
        <v>6</v>
      </c>
      <c r="S109" s="77"/>
      <c r="T109" s="77"/>
      <c r="U109" s="78"/>
      <c r="V109" s="119">
        <f>IF(SUM(I109:T109)=0,"",SUM(I109:T109))</f>
        <v>79</v>
      </c>
      <c r="W109" s="333"/>
      <c r="Y109" s="1"/>
      <c r="AA109" s="3"/>
      <c r="AC109" s="10"/>
      <c r="AF109" s="10"/>
      <c r="AG109" s="10"/>
    </row>
    <row r="110" spans="1:33" ht="17.25" customHeight="1">
      <c r="A110" s="326" t="s">
        <v>297</v>
      </c>
      <c r="B110" s="326"/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</row>
    <row r="111" spans="1:33" s="3" customFormat="1" ht="15.75" customHeight="1">
      <c r="A111" s="319" t="s">
        <v>25</v>
      </c>
      <c r="B111" s="320"/>
      <c r="C111" s="303" t="s">
        <v>22</v>
      </c>
      <c r="D111" s="303"/>
      <c r="E111" s="323" t="s">
        <v>3</v>
      </c>
      <c r="F111" s="308" t="s">
        <v>325</v>
      </c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5"/>
      <c r="R111" s="325"/>
      <c r="S111" s="325"/>
      <c r="T111" s="309"/>
      <c r="U111" s="109"/>
      <c r="V111" s="184" t="s">
        <v>27</v>
      </c>
      <c r="W111" s="303" t="s">
        <v>1025</v>
      </c>
      <c r="X111" s="1"/>
      <c r="Z111" s="1"/>
      <c r="AA111" s="1"/>
      <c r="AB111" s="1"/>
      <c r="AC111" s="1"/>
      <c r="AD111" s="1"/>
      <c r="AE111" s="1"/>
      <c r="AF111" s="1"/>
      <c r="AG111" s="1"/>
    </row>
    <row r="112" spans="1:33" ht="18.75" customHeight="1">
      <c r="A112" s="321"/>
      <c r="B112" s="322"/>
      <c r="C112" s="303"/>
      <c r="D112" s="303"/>
      <c r="E112" s="324"/>
      <c r="F112" s="327" t="s">
        <v>297</v>
      </c>
      <c r="G112" s="328"/>
      <c r="H112" s="329"/>
      <c r="I112" s="76" t="s">
        <v>28</v>
      </c>
      <c r="J112" s="76" t="s">
        <v>7</v>
      </c>
      <c r="K112" s="76" t="s">
        <v>8</v>
      </c>
      <c r="L112" s="76" t="s">
        <v>9</v>
      </c>
      <c r="M112" s="76" t="s">
        <v>10</v>
      </c>
      <c r="N112" s="76" t="s">
        <v>11</v>
      </c>
      <c r="O112" s="76" t="s">
        <v>12</v>
      </c>
      <c r="P112" s="76" t="s">
        <v>13</v>
      </c>
      <c r="Q112" s="76" t="s">
        <v>14</v>
      </c>
      <c r="R112" s="76" t="s">
        <v>15</v>
      </c>
      <c r="S112" s="76" t="s">
        <v>16</v>
      </c>
      <c r="T112" s="76" t="s">
        <v>17</v>
      </c>
      <c r="U112" s="14"/>
      <c r="V112" s="185"/>
      <c r="W112" s="303"/>
    </row>
    <row r="113" spans="1:33" ht="29.25" customHeight="1">
      <c r="A113" s="330" t="s">
        <v>1</v>
      </c>
      <c r="B113" s="330"/>
      <c r="C113" s="340" t="str">
        <f>IF(C108=0,"",C108)</f>
        <v>Número de Eventos del Programa Cívico - Cultural  en  2018</v>
      </c>
      <c r="D113" s="341"/>
      <c r="E113" s="137" t="str">
        <f>IF(E108=0,"",E108)</f>
        <v>Actividad</v>
      </c>
      <c r="F113" s="217" t="s">
        <v>1018</v>
      </c>
      <c r="G113" s="332"/>
      <c r="H113" s="218"/>
      <c r="I113" s="27"/>
      <c r="J113" s="27"/>
      <c r="K113" s="27"/>
      <c r="L113" s="27"/>
      <c r="M113" s="77"/>
      <c r="N113" s="77"/>
      <c r="O113" s="77"/>
      <c r="P113" s="77"/>
      <c r="Q113" s="141"/>
      <c r="R113" s="77"/>
      <c r="S113" s="77"/>
      <c r="T113" s="77"/>
      <c r="U113" s="78"/>
      <c r="V113" s="119"/>
      <c r="W113" s="333"/>
      <c r="Y113" s="1"/>
      <c r="AC113" s="10"/>
      <c r="AF113" s="10"/>
      <c r="AG113" s="10"/>
    </row>
    <row r="114" spans="1:33" ht="30" customHeight="1">
      <c r="A114" s="330" t="s">
        <v>2</v>
      </c>
      <c r="B114" s="330"/>
      <c r="C114" s="340" t="str">
        <f>IF(C109=0,"",C109)</f>
        <v>Número de Eventos del Programa Cívico - Cultural  del año anterior 2017</v>
      </c>
      <c r="D114" s="341"/>
      <c r="E114" s="137" t="str">
        <f>IF(E109=0,"",E109)</f>
        <v>Actividad</v>
      </c>
      <c r="F114" s="217" t="s">
        <v>1019</v>
      </c>
      <c r="G114" s="332"/>
      <c r="H114" s="218"/>
      <c r="I114" s="27"/>
      <c r="J114" s="27"/>
      <c r="K114" s="27"/>
      <c r="L114" s="27"/>
      <c r="M114" s="77"/>
      <c r="N114" s="77"/>
      <c r="O114" s="77"/>
      <c r="P114" s="77"/>
      <c r="Q114" s="141"/>
      <c r="R114" s="77"/>
      <c r="S114" s="77"/>
      <c r="T114" s="77"/>
      <c r="U114" s="78"/>
      <c r="V114" s="119" t="str">
        <f>IF(SUM(I114:T114)=0,"",SUM(I114:T114))</f>
        <v/>
      </c>
      <c r="W114" s="333"/>
      <c r="Y114" s="1"/>
      <c r="AA114" s="3"/>
      <c r="AC114" s="10"/>
      <c r="AF114" s="10"/>
      <c r="AG114" s="10"/>
    </row>
    <row r="115" spans="1:33" s="72" customFormat="1" ht="5.25" customHeight="1">
      <c r="A115" s="79"/>
      <c r="B115" s="79"/>
      <c r="C115" s="79"/>
      <c r="D115" s="80"/>
      <c r="E115" s="80"/>
      <c r="F115" s="81"/>
      <c r="G115" s="81"/>
      <c r="H115" s="81"/>
      <c r="I115" s="82"/>
      <c r="J115" s="83"/>
      <c r="K115" s="83"/>
      <c r="L115" s="83"/>
      <c r="M115" s="83"/>
      <c r="N115" s="83"/>
      <c r="O115" s="83"/>
      <c r="P115" s="83"/>
      <c r="Q115" s="153"/>
      <c r="R115" s="83"/>
      <c r="S115" s="83"/>
      <c r="T115" s="83"/>
      <c r="U115" s="84"/>
      <c r="V115" s="85"/>
      <c r="W115" s="86"/>
      <c r="X115" s="88"/>
      <c r="Y115" s="9"/>
      <c r="AC115" s="88"/>
      <c r="AD115" s="88"/>
      <c r="AE115" s="88"/>
      <c r="AF115" s="88"/>
      <c r="AG115" s="88"/>
    </row>
    <row r="116" spans="1:33" ht="16.5" customHeight="1">
      <c r="A116" s="334" t="s">
        <v>963</v>
      </c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T116" s="334"/>
      <c r="U116" s="334"/>
      <c r="V116" s="334"/>
      <c r="W116" s="120">
        <f>IF(ISERROR(W113/W108)=TRUE,"",(W113/W108))</f>
        <v>0</v>
      </c>
      <c r="X116" s="10"/>
      <c r="AC116" s="10"/>
      <c r="AD116" s="10"/>
      <c r="AE116" s="10"/>
      <c r="AF116" s="10"/>
      <c r="AG116" s="10"/>
    </row>
    <row r="117" spans="1:33" ht="6.7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54"/>
      <c r="R117" s="113"/>
      <c r="S117" s="113"/>
      <c r="T117" s="113"/>
      <c r="U117" s="113"/>
      <c r="V117" s="113"/>
      <c r="W117" s="87"/>
      <c r="X117" s="10"/>
      <c r="AC117" s="10"/>
      <c r="AD117" s="10"/>
      <c r="AE117" s="10"/>
      <c r="AF117" s="10"/>
      <c r="AG117" s="10"/>
    </row>
    <row r="118" spans="1:33" s="3" customFormat="1" ht="33" customHeight="1">
      <c r="A118" s="335" t="s">
        <v>998</v>
      </c>
      <c r="B118" s="336"/>
      <c r="C118" s="336"/>
      <c r="D118" s="336"/>
      <c r="E118" s="336"/>
      <c r="F118" s="337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/>
      <c r="U118" s="338"/>
      <c r="V118" s="338"/>
      <c r="W118" s="339"/>
      <c r="X118" s="1"/>
      <c r="Z118" s="1"/>
      <c r="AA118" s="1"/>
      <c r="AB118" s="1"/>
      <c r="AC118" s="1"/>
      <c r="AD118" s="1"/>
      <c r="AE118" s="1"/>
      <c r="AF118" s="1"/>
      <c r="AG118" s="1"/>
    </row>
    <row r="119" spans="1:33" s="3" customFormat="1" ht="5.2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158"/>
      <c r="R119" s="97"/>
      <c r="S119" s="97"/>
      <c r="T119" s="97"/>
      <c r="U119" s="97"/>
      <c r="V119" s="97"/>
      <c r="W119" s="97"/>
      <c r="X119" s="1"/>
      <c r="Z119" s="1"/>
      <c r="AA119" s="1"/>
      <c r="AB119" s="1"/>
      <c r="AC119" s="1"/>
      <c r="AD119" s="1"/>
      <c r="AE119" s="1"/>
      <c r="AF119" s="1"/>
      <c r="AG119" s="1"/>
    </row>
    <row r="120" spans="1:33" s="71" customFormat="1" ht="48" customHeight="1">
      <c r="A120" s="303" t="s">
        <v>1012</v>
      </c>
      <c r="B120" s="303"/>
      <c r="C120" s="304" t="s">
        <v>1062</v>
      </c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6"/>
      <c r="X120" s="70"/>
      <c r="Z120" s="70"/>
      <c r="AA120" s="70"/>
      <c r="AB120" s="70"/>
      <c r="AC120" s="70"/>
      <c r="AD120" s="70"/>
      <c r="AE120" s="70"/>
      <c r="AF120" s="70"/>
      <c r="AG120" s="70"/>
    </row>
    <row r="121" spans="1:33" s="3" customFormat="1" ht="6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157"/>
      <c r="R121" s="93"/>
      <c r="S121" s="93"/>
      <c r="T121" s="93"/>
      <c r="U121" s="93"/>
      <c r="V121" s="93"/>
      <c r="W121" s="93"/>
      <c r="X121" s="1"/>
      <c r="Z121" s="1"/>
      <c r="AA121" s="1"/>
      <c r="AB121" s="1"/>
      <c r="AC121" s="1"/>
      <c r="AD121" s="1"/>
      <c r="AE121" s="1"/>
      <c r="AF121" s="1"/>
      <c r="AG121" s="1"/>
    </row>
    <row r="122" spans="1:33" s="9" customFormat="1" ht="13.5" customHeight="1">
      <c r="A122" s="311" t="s">
        <v>1010</v>
      </c>
      <c r="B122" s="312"/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3"/>
      <c r="X122" s="72"/>
      <c r="Z122" s="72"/>
      <c r="AA122" s="72"/>
      <c r="AB122" s="72"/>
      <c r="AC122" s="72"/>
      <c r="AD122" s="72"/>
      <c r="AE122" s="72"/>
      <c r="AF122" s="72"/>
      <c r="AG122" s="72"/>
    </row>
    <row r="123" spans="1:33" s="9" customFormat="1" ht="4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102"/>
      <c r="R123" s="54"/>
      <c r="S123" s="54"/>
      <c r="T123" s="54"/>
      <c r="U123" s="54"/>
      <c r="V123" s="54"/>
      <c r="W123" s="95"/>
      <c r="X123" s="72"/>
      <c r="Z123" s="72"/>
      <c r="AA123" s="72"/>
      <c r="AB123" s="72"/>
      <c r="AC123" s="72"/>
      <c r="AD123" s="72"/>
      <c r="AE123" s="72"/>
      <c r="AF123" s="72"/>
      <c r="AG123" s="72"/>
    </row>
    <row r="124" spans="1:33" s="3" customFormat="1" ht="30" customHeight="1">
      <c r="A124" s="303" t="s">
        <v>22</v>
      </c>
      <c r="B124" s="303"/>
      <c r="C124" s="314" t="s">
        <v>1063</v>
      </c>
      <c r="D124" s="314"/>
      <c r="E124" s="314"/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  <c r="X124" s="1"/>
      <c r="Z124" s="1"/>
      <c r="AA124" s="1"/>
      <c r="AB124" s="1"/>
      <c r="AC124" s="1"/>
      <c r="AD124" s="1"/>
      <c r="AE124" s="1"/>
      <c r="AF124" s="1"/>
      <c r="AG124" s="1"/>
    </row>
    <row r="125" spans="1:33" s="3" customFormat="1" ht="3.75" customHeight="1">
      <c r="A125" s="69"/>
      <c r="B125" s="54"/>
      <c r="C125" s="54"/>
      <c r="D125" s="54"/>
      <c r="E125" s="54"/>
      <c r="F125" s="54"/>
      <c r="I125" s="54"/>
      <c r="J125" s="54"/>
      <c r="K125" s="54"/>
      <c r="L125" s="54"/>
      <c r="M125" s="54"/>
      <c r="N125" s="54"/>
      <c r="O125" s="54"/>
      <c r="P125" s="54"/>
      <c r="Q125" s="102"/>
      <c r="R125" s="54"/>
      <c r="S125" s="54"/>
      <c r="T125" s="54"/>
      <c r="U125" s="54"/>
      <c r="V125" s="54"/>
      <c r="W125" s="95"/>
      <c r="X125" s="1"/>
      <c r="Z125" s="1"/>
      <c r="AA125" s="1"/>
      <c r="AB125" s="1"/>
      <c r="AC125" s="1"/>
      <c r="AD125" s="1"/>
      <c r="AE125" s="1"/>
      <c r="AF125" s="1"/>
      <c r="AG125" s="1"/>
    </row>
    <row r="126" spans="1:33" s="3" customFormat="1" ht="27" customHeight="1">
      <c r="A126" s="308" t="s">
        <v>335</v>
      </c>
      <c r="B126" s="309"/>
      <c r="C126" s="108" t="s">
        <v>1020</v>
      </c>
      <c r="D126" s="54"/>
      <c r="E126" s="303" t="s">
        <v>4</v>
      </c>
      <c r="F126" s="303"/>
      <c r="G126" s="310" t="s">
        <v>1064</v>
      </c>
      <c r="H126" s="310"/>
      <c r="I126" s="310"/>
      <c r="J126" s="310"/>
      <c r="K126" s="54"/>
      <c r="L126" s="54"/>
      <c r="M126" s="303" t="s">
        <v>1009</v>
      </c>
      <c r="N126" s="303"/>
      <c r="O126" s="303"/>
      <c r="P126" s="303"/>
      <c r="Q126" s="310" t="s">
        <v>1026</v>
      </c>
      <c r="R126" s="310"/>
      <c r="S126" s="310"/>
      <c r="T126" s="310"/>
      <c r="U126" s="310"/>
      <c r="V126" s="310"/>
      <c r="W126" s="310"/>
      <c r="X126" s="1"/>
      <c r="Z126" s="1"/>
      <c r="AA126" s="1"/>
      <c r="AB126" s="1"/>
      <c r="AC126" s="1"/>
      <c r="AD126" s="1"/>
      <c r="AE126" s="1"/>
      <c r="AF126" s="1"/>
      <c r="AG126" s="1"/>
    </row>
    <row r="127" spans="1:33" s="3" customFormat="1" ht="5.25" customHeight="1">
      <c r="A127" s="69"/>
      <c r="B127" s="54"/>
      <c r="C127" s="54"/>
      <c r="D127" s="54"/>
      <c r="E127" s="54"/>
      <c r="F127" s="54"/>
      <c r="I127" s="54"/>
      <c r="J127" s="54"/>
      <c r="K127" s="54"/>
      <c r="L127" s="54"/>
      <c r="M127" s="54"/>
      <c r="N127" s="54"/>
      <c r="O127" s="54"/>
      <c r="P127" s="54"/>
      <c r="Q127" s="102"/>
      <c r="R127" s="54"/>
      <c r="S127" s="54"/>
      <c r="T127" s="54"/>
      <c r="U127" s="54"/>
      <c r="V127" s="54"/>
      <c r="W127" s="95"/>
      <c r="X127" s="1"/>
      <c r="Z127" s="1"/>
      <c r="AA127" s="1"/>
      <c r="AB127" s="1"/>
      <c r="AC127" s="1"/>
      <c r="AD127" s="1"/>
      <c r="AE127" s="1"/>
      <c r="AF127" s="1"/>
      <c r="AG127" s="1"/>
    </row>
    <row r="128" spans="1:33" s="3" customFormat="1" ht="27" customHeight="1">
      <c r="A128" s="308" t="s">
        <v>1016</v>
      </c>
      <c r="B128" s="309"/>
      <c r="C128" s="115" t="s">
        <v>1043</v>
      </c>
      <c r="D128" s="54"/>
      <c r="E128" s="308" t="s">
        <v>24</v>
      </c>
      <c r="F128" s="309"/>
      <c r="G128" s="310" t="s">
        <v>1023</v>
      </c>
      <c r="H128" s="310"/>
      <c r="I128" s="310"/>
      <c r="J128" s="310"/>
      <c r="K128" s="54"/>
      <c r="L128" s="54"/>
      <c r="M128" s="303" t="s">
        <v>1017</v>
      </c>
      <c r="N128" s="303"/>
      <c r="O128" s="303"/>
      <c r="P128" s="303"/>
      <c r="Q128" s="310" t="s">
        <v>1021</v>
      </c>
      <c r="R128" s="310"/>
      <c r="S128" s="310"/>
      <c r="T128" s="310"/>
      <c r="U128" s="310"/>
      <c r="V128" s="310"/>
      <c r="W128" s="310"/>
      <c r="X128" s="1"/>
      <c r="Z128" s="1"/>
      <c r="AA128" s="1"/>
      <c r="AB128" s="1"/>
      <c r="AC128" s="1"/>
      <c r="AD128" s="1"/>
      <c r="AE128" s="1"/>
      <c r="AF128" s="1"/>
      <c r="AG128" s="1"/>
    </row>
    <row r="129" spans="1:33" s="9" customFormat="1" ht="5.2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3"/>
      <c r="X129" s="72"/>
      <c r="Z129" s="72"/>
      <c r="AA129" s="72"/>
      <c r="AB129" s="72"/>
      <c r="AC129" s="72"/>
      <c r="AD129" s="72"/>
      <c r="AE129" s="72"/>
      <c r="AF129" s="72"/>
      <c r="AG129" s="72"/>
    </row>
    <row r="130" spans="1:33" s="9" customFormat="1" ht="15.75" customHeight="1">
      <c r="C130" s="303" t="s">
        <v>1004</v>
      </c>
      <c r="D130" s="303"/>
      <c r="E130" s="303"/>
      <c r="F130" s="303"/>
      <c r="H130" s="54"/>
      <c r="I130" s="54"/>
      <c r="J130" s="54"/>
      <c r="O130" s="303" t="s">
        <v>1007</v>
      </c>
      <c r="P130" s="303"/>
      <c r="Q130" s="303"/>
      <c r="R130" s="303"/>
      <c r="S130" s="303"/>
      <c r="T130" s="303"/>
      <c r="U130" s="303"/>
      <c r="V130" s="303"/>
      <c r="W130" s="95"/>
      <c r="X130" s="72"/>
      <c r="Z130" s="72"/>
      <c r="AA130" s="72"/>
      <c r="AB130" s="72"/>
      <c r="AC130" s="72"/>
      <c r="AD130" s="72"/>
      <c r="AE130" s="72"/>
      <c r="AF130" s="72"/>
      <c r="AG130" s="72"/>
    </row>
    <row r="131" spans="1:33" s="9" customFormat="1" ht="24.75" customHeight="1">
      <c r="A131" s="54"/>
      <c r="B131" s="54"/>
      <c r="C131" s="118">
        <v>103</v>
      </c>
      <c r="D131" s="54"/>
      <c r="E131" s="315">
        <v>2018</v>
      </c>
      <c r="F131" s="315"/>
      <c r="H131" s="54"/>
      <c r="I131" s="54"/>
      <c r="J131" s="54"/>
      <c r="O131" s="316">
        <v>100</v>
      </c>
      <c r="P131" s="316"/>
      <c r="Q131" s="316"/>
      <c r="R131" s="316"/>
      <c r="S131" s="316"/>
      <c r="T131" s="316"/>
      <c r="U131" s="316"/>
      <c r="V131" s="316"/>
      <c r="X131" s="72"/>
      <c r="Z131" s="72"/>
      <c r="AA131" s="72"/>
      <c r="AB131" s="72"/>
      <c r="AC131" s="72"/>
      <c r="AD131" s="72"/>
      <c r="AE131" s="72"/>
      <c r="AF131" s="72"/>
      <c r="AG131" s="72"/>
    </row>
    <row r="132" spans="1:33" s="104" customFormat="1" ht="12" customHeight="1">
      <c r="C132" s="114" t="s">
        <v>1005</v>
      </c>
      <c r="D132" s="105"/>
      <c r="E132" s="317" t="s">
        <v>1006</v>
      </c>
      <c r="F132" s="317"/>
      <c r="G132" s="105"/>
      <c r="I132" s="105"/>
      <c r="J132" s="105"/>
      <c r="K132" s="105"/>
      <c r="L132" s="105"/>
      <c r="M132" s="105"/>
      <c r="N132" s="105"/>
      <c r="O132" s="114"/>
      <c r="P132" s="114"/>
      <c r="Q132" s="152"/>
      <c r="R132" s="114"/>
      <c r="S132" s="114"/>
      <c r="T132" s="114"/>
      <c r="U132" s="114"/>
      <c r="V132" s="114"/>
      <c r="W132" s="106"/>
      <c r="X132" s="107"/>
      <c r="Z132" s="107"/>
      <c r="AA132" s="107"/>
      <c r="AB132" s="107"/>
      <c r="AC132" s="107"/>
      <c r="AD132" s="107"/>
      <c r="AE132" s="107"/>
      <c r="AF132" s="107"/>
      <c r="AG132" s="107"/>
    </row>
    <row r="133" spans="1:33" s="9" customFormat="1" ht="3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102"/>
      <c r="R133" s="54"/>
      <c r="S133" s="54"/>
      <c r="T133" s="54"/>
      <c r="U133" s="54"/>
      <c r="V133" s="54"/>
      <c r="W133" s="95"/>
      <c r="X133" s="72"/>
      <c r="Z133" s="72"/>
      <c r="AA133" s="72"/>
      <c r="AB133" s="72"/>
      <c r="AC133" s="72"/>
      <c r="AD133" s="72"/>
      <c r="AE133" s="72"/>
      <c r="AF133" s="72"/>
      <c r="AG133" s="72"/>
    </row>
    <row r="134" spans="1:33" s="3" customFormat="1" ht="20.25" customHeight="1">
      <c r="A134" s="318" t="s">
        <v>962</v>
      </c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 ht="15.75" customHeight="1">
      <c r="A135" s="319" t="s">
        <v>25</v>
      </c>
      <c r="B135" s="320"/>
      <c r="C135" s="303" t="s">
        <v>22</v>
      </c>
      <c r="D135" s="303"/>
      <c r="E135" s="323" t="s">
        <v>3</v>
      </c>
      <c r="F135" s="308" t="s">
        <v>325</v>
      </c>
      <c r="G135" s="325"/>
      <c r="H135" s="325"/>
      <c r="I135" s="325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309"/>
      <c r="U135" s="109"/>
      <c r="V135" s="184" t="s">
        <v>27</v>
      </c>
      <c r="W135" s="303" t="s">
        <v>1024</v>
      </c>
      <c r="X135" s="1"/>
      <c r="Z135" s="1"/>
      <c r="AA135" s="1"/>
      <c r="AB135" s="1"/>
      <c r="AC135" s="1"/>
      <c r="AD135" s="1"/>
      <c r="AE135" s="1"/>
      <c r="AF135" s="1"/>
      <c r="AG135" s="1"/>
    </row>
    <row r="136" spans="1:33" ht="18.75" customHeight="1">
      <c r="A136" s="321"/>
      <c r="B136" s="322"/>
      <c r="C136" s="303"/>
      <c r="D136" s="303"/>
      <c r="E136" s="324"/>
      <c r="F136" s="327" t="s">
        <v>299</v>
      </c>
      <c r="G136" s="328"/>
      <c r="H136" s="329"/>
      <c r="I136" s="76" t="s">
        <v>28</v>
      </c>
      <c r="J136" s="76" t="s">
        <v>7</v>
      </c>
      <c r="K136" s="76" t="s">
        <v>8</v>
      </c>
      <c r="L136" s="76" t="s">
        <v>9</v>
      </c>
      <c r="M136" s="76" t="s">
        <v>10</v>
      </c>
      <c r="N136" s="76" t="s">
        <v>11</v>
      </c>
      <c r="O136" s="76" t="s">
        <v>12</v>
      </c>
      <c r="P136" s="76" t="s">
        <v>13</v>
      </c>
      <c r="Q136" s="76" t="s">
        <v>14</v>
      </c>
      <c r="R136" s="76" t="s">
        <v>15</v>
      </c>
      <c r="S136" s="76" t="s">
        <v>16</v>
      </c>
      <c r="T136" s="76" t="s">
        <v>17</v>
      </c>
      <c r="U136" s="14"/>
      <c r="V136" s="185"/>
      <c r="W136" s="303"/>
    </row>
    <row r="137" spans="1:33" ht="40.5" customHeight="1">
      <c r="A137" s="330" t="s">
        <v>1</v>
      </c>
      <c r="B137" s="330"/>
      <c r="C137" s="331" t="s">
        <v>1095</v>
      </c>
      <c r="D137" s="331"/>
      <c r="E137" s="116" t="s">
        <v>1022</v>
      </c>
      <c r="F137" s="217" t="s">
        <v>996</v>
      </c>
      <c r="G137" s="332"/>
      <c r="H137" s="218"/>
      <c r="I137" s="99"/>
      <c r="J137" s="77">
        <v>2</v>
      </c>
      <c r="K137" s="77">
        <v>1</v>
      </c>
      <c r="L137" s="77">
        <v>30</v>
      </c>
      <c r="M137" s="77">
        <v>30</v>
      </c>
      <c r="N137" s="77">
        <v>20</v>
      </c>
      <c r="O137" s="77">
        <v>20</v>
      </c>
      <c r="P137" s="77"/>
      <c r="Q137" s="141"/>
      <c r="R137" s="77"/>
      <c r="S137" s="77"/>
      <c r="T137" s="77"/>
      <c r="U137" s="78"/>
      <c r="V137" s="119">
        <v>103</v>
      </c>
      <c r="W137" s="333">
        <f>V137/V138*100</f>
        <v>88.793103448275872</v>
      </c>
      <c r="Y137" s="1"/>
      <c r="AC137" s="10"/>
      <c r="AF137" s="10"/>
      <c r="AG137" s="10"/>
    </row>
    <row r="138" spans="1:33" ht="39" customHeight="1">
      <c r="A138" s="330" t="s">
        <v>2</v>
      </c>
      <c r="B138" s="330"/>
      <c r="C138" s="331" t="s">
        <v>1096</v>
      </c>
      <c r="D138" s="331"/>
      <c r="E138" s="116" t="s">
        <v>1022</v>
      </c>
      <c r="F138" s="217" t="s">
        <v>997</v>
      </c>
      <c r="G138" s="332"/>
      <c r="H138" s="218"/>
      <c r="I138" s="99">
        <v>5</v>
      </c>
      <c r="J138" s="77">
        <v>12</v>
      </c>
      <c r="K138" s="77">
        <v>10</v>
      </c>
      <c r="L138" s="77">
        <v>20</v>
      </c>
      <c r="M138" s="77">
        <v>23</v>
      </c>
      <c r="N138" s="77">
        <v>40</v>
      </c>
      <c r="O138" s="77">
        <v>2</v>
      </c>
      <c r="P138" s="77">
        <v>1</v>
      </c>
      <c r="Q138" s="141">
        <v>3</v>
      </c>
      <c r="R138" s="77"/>
      <c r="S138" s="77"/>
      <c r="T138" s="77"/>
      <c r="U138" s="78"/>
      <c r="V138" s="119">
        <f>SUM(I138:U138)</f>
        <v>116</v>
      </c>
      <c r="W138" s="333"/>
      <c r="Y138" s="1"/>
      <c r="AA138" s="3"/>
      <c r="AC138" s="10"/>
      <c r="AF138" s="10"/>
      <c r="AG138" s="10"/>
    </row>
    <row r="139" spans="1:33" ht="17.25" customHeight="1">
      <c r="A139" s="326" t="s">
        <v>297</v>
      </c>
      <c r="B139" s="326"/>
      <c r="C139" s="326"/>
      <c r="D139" s="326"/>
      <c r="E139" s="326"/>
      <c r="F139" s="326"/>
      <c r="G139" s="326"/>
      <c r="H139" s="326"/>
      <c r="I139" s="326"/>
      <c r="J139" s="326"/>
      <c r="K139" s="326"/>
      <c r="L139" s="326"/>
      <c r="M139" s="326"/>
      <c r="N139" s="326"/>
      <c r="O139" s="326"/>
      <c r="P139" s="326"/>
      <c r="Q139" s="326"/>
      <c r="R139" s="326"/>
      <c r="S139" s="326"/>
      <c r="T139" s="326"/>
      <c r="U139" s="326"/>
      <c r="V139" s="326"/>
      <c r="W139" s="326"/>
    </row>
    <row r="140" spans="1:33" s="3" customFormat="1" ht="15.75" customHeight="1">
      <c r="A140" s="319" t="s">
        <v>25</v>
      </c>
      <c r="B140" s="320"/>
      <c r="C140" s="303" t="s">
        <v>22</v>
      </c>
      <c r="D140" s="303"/>
      <c r="E140" s="323" t="s">
        <v>3</v>
      </c>
      <c r="F140" s="308" t="s">
        <v>325</v>
      </c>
      <c r="G140" s="325"/>
      <c r="H140" s="325"/>
      <c r="I140" s="325"/>
      <c r="J140" s="325"/>
      <c r="K140" s="325"/>
      <c r="L140" s="325"/>
      <c r="M140" s="325"/>
      <c r="N140" s="325"/>
      <c r="O140" s="325"/>
      <c r="P140" s="325"/>
      <c r="Q140" s="325"/>
      <c r="R140" s="325"/>
      <c r="S140" s="325"/>
      <c r="T140" s="309"/>
      <c r="U140" s="109"/>
      <c r="V140" s="184" t="s">
        <v>27</v>
      </c>
      <c r="W140" s="303" t="s">
        <v>1025</v>
      </c>
      <c r="X140" s="1"/>
      <c r="Z140" s="1"/>
      <c r="AA140" s="1"/>
      <c r="AB140" s="1"/>
      <c r="AC140" s="1"/>
      <c r="AD140" s="1"/>
      <c r="AE140" s="1"/>
      <c r="AF140" s="1"/>
      <c r="AG140" s="1"/>
    </row>
    <row r="141" spans="1:33" ht="18.75" customHeight="1">
      <c r="A141" s="321"/>
      <c r="B141" s="322"/>
      <c r="C141" s="303"/>
      <c r="D141" s="303"/>
      <c r="E141" s="324"/>
      <c r="F141" s="327" t="s">
        <v>297</v>
      </c>
      <c r="G141" s="328"/>
      <c r="H141" s="329"/>
      <c r="I141" s="76" t="s">
        <v>28</v>
      </c>
      <c r="J141" s="76" t="s">
        <v>7</v>
      </c>
      <c r="K141" s="76" t="s">
        <v>8</v>
      </c>
      <c r="L141" s="76" t="s">
        <v>9</v>
      </c>
      <c r="M141" s="76" t="s">
        <v>10</v>
      </c>
      <c r="N141" s="76" t="s">
        <v>11</v>
      </c>
      <c r="O141" s="76" t="s">
        <v>12</v>
      </c>
      <c r="P141" s="76" t="s">
        <v>13</v>
      </c>
      <c r="Q141" s="76" t="s">
        <v>14</v>
      </c>
      <c r="R141" s="76" t="s">
        <v>15</v>
      </c>
      <c r="S141" s="76" t="s">
        <v>16</v>
      </c>
      <c r="T141" s="76" t="s">
        <v>17</v>
      </c>
      <c r="U141" s="14"/>
      <c r="V141" s="185"/>
      <c r="W141" s="303"/>
    </row>
    <row r="142" spans="1:33" ht="41.25" customHeight="1">
      <c r="A142" s="330" t="s">
        <v>1</v>
      </c>
      <c r="B142" s="330"/>
      <c r="C142" s="340" t="str">
        <f>IF(C137=0,"",C137)</f>
        <v>Número de Instituciones  Beneciadas con Incentivos, Obsequios y apoyos escolares del presente año 2018</v>
      </c>
      <c r="D142" s="341"/>
      <c r="E142" s="137" t="str">
        <f>IF(E137=0,"",E137)</f>
        <v>persona</v>
      </c>
      <c r="F142" s="217" t="s">
        <v>1018</v>
      </c>
      <c r="G142" s="332"/>
      <c r="H142" s="218"/>
      <c r="I142" s="99"/>
      <c r="J142" s="77"/>
      <c r="K142" s="77"/>
      <c r="L142" s="77"/>
      <c r="M142" s="77"/>
      <c r="N142" s="77"/>
      <c r="O142" s="77"/>
      <c r="P142" s="77"/>
      <c r="Q142" s="141"/>
      <c r="R142" s="77"/>
      <c r="S142" s="77"/>
      <c r="T142" s="77"/>
      <c r="U142" s="78"/>
      <c r="V142" s="119"/>
      <c r="W142" s="333">
        <f>V142/V143*100</f>
        <v>0</v>
      </c>
      <c r="Y142" s="1"/>
      <c r="AC142" s="10"/>
      <c r="AF142" s="10"/>
      <c r="AG142" s="10"/>
    </row>
    <row r="143" spans="1:33" ht="40.5" customHeight="1">
      <c r="A143" s="330" t="s">
        <v>2</v>
      </c>
      <c r="B143" s="330"/>
      <c r="C143" s="340" t="str">
        <f>IF(C138=0,"",C138)</f>
        <v>Número de Instituciones  Beneciadas con Incentivos, Obsequios y apoyos escolares del año anterior 2017</v>
      </c>
      <c r="D143" s="341"/>
      <c r="E143" s="137" t="str">
        <f>IF(E138=0,"",E138)</f>
        <v>persona</v>
      </c>
      <c r="F143" s="217" t="s">
        <v>1019</v>
      </c>
      <c r="G143" s="332"/>
      <c r="H143" s="218"/>
      <c r="I143" s="99">
        <v>5</v>
      </c>
      <c r="J143" s="77">
        <v>12</v>
      </c>
      <c r="K143" s="77">
        <v>10</v>
      </c>
      <c r="L143" s="77">
        <v>20</v>
      </c>
      <c r="M143" s="77">
        <v>23</v>
      </c>
      <c r="N143" s="77">
        <v>40</v>
      </c>
      <c r="O143" s="77">
        <v>2</v>
      </c>
      <c r="P143" s="77">
        <v>1</v>
      </c>
      <c r="Q143" s="141">
        <v>3</v>
      </c>
      <c r="R143" s="77"/>
      <c r="S143" s="77"/>
      <c r="T143" s="77"/>
      <c r="U143" s="78"/>
      <c r="V143" s="119">
        <f>SUM(I143:U143)</f>
        <v>116</v>
      </c>
      <c r="W143" s="333"/>
      <c r="Y143" s="1"/>
      <c r="AA143" s="3"/>
      <c r="AC143" s="10"/>
      <c r="AF143" s="10"/>
      <c r="AG143" s="10"/>
    </row>
    <row r="144" spans="1:33" s="72" customFormat="1" ht="5.25" customHeight="1">
      <c r="A144" s="79"/>
      <c r="B144" s="79"/>
      <c r="C144" s="79"/>
      <c r="D144" s="80"/>
      <c r="E144" s="80"/>
      <c r="F144" s="81"/>
      <c r="G144" s="81"/>
      <c r="H144" s="81"/>
      <c r="I144" s="82"/>
      <c r="J144" s="83"/>
      <c r="K144" s="83"/>
      <c r="L144" s="83"/>
      <c r="M144" s="83"/>
      <c r="N144" s="83"/>
      <c r="O144" s="83"/>
      <c r="P144" s="83"/>
      <c r="Q144" s="153"/>
      <c r="R144" s="83"/>
      <c r="S144" s="83"/>
      <c r="T144" s="83"/>
      <c r="U144" s="84"/>
      <c r="V144" s="85"/>
      <c r="W144" s="86"/>
      <c r="X144" s="88"/>
      <c r="Y144" s="9"/>
      <c r="AC144" s="88"/>
      <c r="AD144" s="88"/>
      <c r="AE144" s="88"/>
      <c r="AF144" s="88"/>
      <c r="AG144" s="88"/>
    </row>
    <row r="145" spans="1:33" ht="16.5" customHeight="1">
      <c r="A145" s="334" t="s">
        <v>963</v>
      </c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T145" s="334"/>
      <c r="U145" s="334"/>
      <c r="V145" s="334"/>
      <c r="W145" s="120">
        <f>IF(ISERROR(W142/W137)=TRUE,"",(W142/W137))</f>
        <v>0</v>
      </c>
      <c r="X145" s="10"/>
      <c r="AC145" s="10"/>
      <c r="AD145" s="10"/>
      <c r="AE145" s="10"/>
      <c r="AF145" s="10"/>
      <c r="AG145" s="10"/>
    </row>
    <row r="146" spans="1:33" ht="6.75" customHeight="1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54"/>
      <c r="R146" s="113"/>
      <c r="S146" s="113"/>
      <c r="T146" s="113"/>
      <c r="U146" s="113"/>
      <c r="V146" s="113"/>
      <c r="W146" s="87"/>
      <c r="X146" s="10"/>
      <c r="AC146" s="10"/>
      <c r="AD146" s="10"/>
      <c r="AE146" s="10"/>
      <c r="AF146" s="10"/>
      <c r="AG146" s="10"/>
    </row>
    <row r="147" spans="1:33" s="3" customFormat="1" ht="33" customHeight="1">
      <c r="A147" s="335" t="s">
        <v>998</v>
      </c>
      <c r="B147" s="336"/>
      <c r="C147" s="336"/>
      <c r="D147" s="336"/>
      <c r="E147" s="336"/>
      <c r="F147" s="337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9"/>
      <c r="X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 ht="7.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158"/>
      <c r="R148" s="97"/>
      <c r="S148" s="97"/>
      <c r="T148" s="97"/>
      <c r="U148" s="97"/>
      <c r="V148" s="97"/>
      <c r="W148" s="97"/>
      <c r="X148" s="1"/>
      <c r="Z148" s="1"/>
      <c r="AA148" s="1"/>
      <c r="AB148" s="1"/>
      <c r="AC148" s="1"/>
      <c r="AD148" s="1"/>
      <c r="AE148" s="1"/>
      <c r="AF148" s="1"/>
      <c r="AG148" s="1"/>
    </row>
    <row r="149" spans="1:33" s="71" customFormat="1" ht="48" customHeight="1">
      <c r="A149" s="303" t="s">
        <v>1065</v>
      </c>
      <c r="B149" s="303"/>
      <c r="C149" s="304" t="s">
        <v>1067</v>
      </c>
      <c r="D149" s="305"/>
      <c r="E149" s="305"/>
      <c r="F149" s="305"/>
      <c r="G149" s="305"/>
      <c r="H149" s="305"/>
      <c r="I149" s="305"/>
      <c r="J149" s="305"/>
      <c r="K149" s="305"/>
      <c r="L149" s="305"/>
      <c r="M149" s="305"/>
      <c r="N149" s="305"/>
      <c r="O149" s="305"/>
      <c r="P149" s="305"/>
      <c r="Q149" s="305"/>
      <c r="R149" s="305"/>
      <c r="S149" s="305"/>
      <c r="T149" s="305"/>
      <c r="U149" s="305"/>
      <c r="V149" s="305"/>
      <c r="W149" s="306"/>
      <c r="X149" s="70"/>
      <c r="Z149" s="70"/>
      <c r="AA149" s="70"/>
      <c r="AB149" s="70"/>
      <c r="AC149" s="70"/>
      <c r="AD149" s="70"/>
      <c r="AE149" s="70"/>
      <c r="AF149" s="70"/>
      <c r="AG149" s="70"/>
    </row>
    <row r="150" spans="1:33" s="3" customFormat="1" ht="6" customHeight="1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157"/>
      <c r="R150" s="93"/>
      <c r="S150" s="93"/>
      <c r="T150" s="93"/>
      <c r="U150" s="93"/>
      <c r="V150" s="93"/>
      <c r="W150" s="93"/>
      <c r="X150" s="1"/>
      <c r="Z150" s="1"/>
      <c r="AA150" s="1"/>
      <c r="AB150" s="1"/>
      <c r="AC150" s="1"/>
      <c r="AD150" s="1"/>
      <c r="AE150" s="1"/>
      <c r="AF150" s="1"/>
      <c r="AG150" s="1"/>
    </row>
    <row r="151" spans="1:33" s="9" customFormat="1" ht="13.5" customHeight="1">
      <c r="A151" s="311" t="s">
        <v>1010</v>
      </c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312"/>
      <c r="P151" s="312"/>
      <c r="Q151" s="312"/>
      <c r="R151" s="312"/>
      <c r="S151" s="312"/>
      <c r="T151" s="312"/>
      <c r="U151" s="312"/>
      <c r="V151" s="312"/>
      <c r="W151" s="313"/>
      <c r="X151" s="72"/>
      <c r="Z151" s="72"/>
      <c r="AA151" s="72"/>
      <c r="AB151" s="72"/>
      <c r="AC151" s="72"/>
      <c r="AD151" s="72"/>
      <c r="AE151" s="72"/>
      <c r="AF151" s="72"/>
      <c r="AG151" s="72"/>
    </row>
    <row r="152" spans="1:33" s="9" customFormat="1" ht="4.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102"/>
      <c r="R152" s="54"/>
      <c r="S152" s="54"/>
      <c r="T152" s="54"/>
      <c r="U152" s="54"/>
      <c r="V152" s="54"/>
      <c r="W152" s="95"/>
      <c r="X152" s="72"/>
      <c r="Z152" s="72"/>
      <c r="AA152" s="72"/>
      <c r="AB152" s="72"/>
      <c r="AC152" s="72"/>
      <c r="AD152" s="72"/>
      <c r="AE152" s="72"/>
      <c r="AF152" s="72"/>
      <c r="AG152" s="72"/>
    </row>
    <row r="153" spans="1:33" s="3" customFormat="1" ht="30" customHeight="1">
      <c r="A153" s="303" t="s">
        <v>22</v>
      </c>
      <c r="B153" s="303"/>
      <c r="C153" s="314" t="s">
        <v>1066</v>
      </c>
      <c r="D153" s="314"/>
      <c r="E153" s="314"/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  <c r="U153" s="314"/>
      <c r="V153" s="314"/>
      <c r="W153" s="314"/>
      <c r="X153" s="1"/>
      <c r="Z153" s="1"/>
      <c r="AA153" s="1"/>
      <c r="AB153" s="1"/>
      <c r="AC153" s="1"/>
      <c r="AD153" s="1"/>
      <c r="AE153" s="1"/>
      <c r="AF153" s="1"/>
      <c r="AG153" s="1"/>
    </row>
    <row r="154" spans="1:33" s="3" customFormat="1" ht="3.75" customHeight="1">
      <c r="A154" s="69"/>
      <c r="B154" s="54"/>
      <c r="C154" s="54"/>
      <c r="D154" s="54"/>
      <c r="E154" s="54"/>
      <c r="F154" s="54"/>
      <c r="I154" s="54"/>
      <c r="J154" s="54"/>
      <c r="K154" s="54"/>
      <c r="L154" s="54"/>
      <c r="M154" s="54"/>
      <c r="N154" s="54"/>
      <c r="O154" s="54"/>
      <c r="P154" s="54"/>
      <c r="Q154" s="102"/>
      <c r="R154" s="54"/>
      <c r="S154" s="54"/>
      <c r="T154" s="54"/>
      <c r="U154" s="54"/>
      <c r="V154" s="54"/>
      <c r="W154" s="95"/>
      <c r="X154" s="1"/>
      <c r="Z154" s="1"/>
      <c r="AA154" s="1"/>
      <c r="AB154" s="1"/>
      <c r="AC154" s="1"/>
      <c r="AD154" s="1"/>
      <c r="AE154" s="1"/>
      <c r="AF154" s="1"/>
      <c r="AG154" s="1"/>
    </row>
    <row r="155" spans="1:33" s="3" customFormat="1" ht="27" customHeight="1">
      <c r="A155" s="308" t="s">
        <v>335</v>
      </c>
      <c r="B155" s="309"/>
      <c r="C155" s="108" t="s">
        <v>1020</v>
      </c>
      <c r="D155" s="54"/>
      <c r="E155" s="303" t="s">
        <v>4</v>
      </c>
      <c r="F155" s="303"/>
      <c r="G155" s="310" t="s">
        <v>1068</v>
      </c>
      <c r="H155" s="310"/>
      <c r="I155" s="310"/>
      <c r="J155" s="310"/>
      <c r="K155" s="54"/>
      <c r="L155" s="54"/>
      <c r="M155" s="303" t="s">
        <v>1009</v>
      </c>
      <c r="N155" s="303"/>
      <c r="O155" s="303"/>
      <c r="P155" s="303"/>
      <c r="Q155" s="310" t="s">
        <v>1026</v>
      </c>
      <c r="R155" s="310"/>
      <c r="S155" s="310"/>
      <c r="T155" s="310"/>
      <c r="U155" s="310"/>
      <c r="V155" s="310"/>
      <c r="W155" s="310"/>
      <c r="X155" s="1"/>
      <c r="Z155" s="1"/>
      <c r="AA155" s="1"/>
      <c r="AB155" s="1"/>
      <c r="AC155" s="1"/>
      <c r="AD155" s="1"/>
      <c r="AE155" s="1"/>
      <c r="AF155" s="1"/>
      <c r="AG155" s="1"/>
    </row>
    <row r="156" spans="1:33" s="3" customFormat="1" ht="5.25" customHeight="1">
      <c r="A156" s="69"/>
      <c r="B156" s="54"/>
      <c r="C156" s="54"/>
      <c r="D156" s="54"/>
      <c r="E156" s="54"/>
      <c r="F156" s="54"/>
      <c r="I156" s="54"/>
      <c r="J156" s="54"/>
      <c r="K156" s="54"/>
      <c r="L156" s="54"/>
      <c r="M156" s="54"/>
      <c r="N156" s="54"/>
      <c r="O156" s="54"/>
      <c r="P156" s="54"/>
      <c r="Q156" s="102"/>
      <c r="R156" s="54"/>
      <c r="S156" s="54"/>
      <c r="T156" s="54"/>
      <c r="U156" s="54"/>
      <c r="V156" s="54"/>
      <c r="W156" s="95"/>
      <c r="X156" s="1"/>
      <c r="Z156" s="1"/>
      <c r="AA156" s="1"/>
      <c r="AB156" s="1"/>
      <c r="AC156" s="1"/>
      <c r="AD156" s="1"/>
      <c r="AE156" s="1"/>
      <c r="AF156" s="1"/>
      <c r="AG156" s="1"/>
    </row>
    <row r="157" spans="1:33" s="3" customFormat="1" ht="27" customHeight="1">
      <c r="A157" s="308" t="s">
        <v>1016</v>
      </c>
      <c r="B157" s="309"/>
      <c r="C157" s="115" t="s">
        <v>1043</v>
      </c>
      <c r="D157" s="54"/>
      <c r="E157" s="308" t="s">
        <v>24</v>
      </c>
      <c r="F157" s="309"/>
      <c r="G157" s="310" t="s">
        <v>1023</v>
      </c>
      <c r="H157" s="310"/>
      <c r="I157" s="310"/>
      <c r="J157" s="310"/>
      <c r="K157" s="54"/>
      <c r="L157" s="54"/>
      <c r="M157" s="303" t="s">
        <v>1017</v>
      </c>
      <c r="N157" s="303"/>
      <c r="O157" s="303"/>
      <c r="P157" s="303"/>
      <c r="Q157" s="310" t="s">
        <v>1021</v>
      </c>
      <c r="R157" s="310"/>
      <c r="S157" s="310"/>
      <c r="T157" s="310"/>
      <c r="U157" s="310"/>
      <c r="V157" s="310"/>
      <c r="W157" s="310"/>
      <c r="X157" s="1"/>
      <c r="Z157" s="1"/>
      <c r="AA157" s="1"/>
      <c r="AB157" s="1"/>
      <c r="AC157" s="1"/>
      <c r="AD157" s="1"/>
      <c r="AE157" s="1"/>
      <c r="AF157" s="1"/>
      <c r="AG157" s="1"/>
    </row>
    <row r="158" spans="1:33" s="9" customFormat="1" ht="5.2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3"/>
      <c r="X158" s="72"/>
      <c r="Z158" s="72"/>
      <c r="AA158" s="72"/>
      <c r="AB158" s="72"/>
      <c r="AC158" s="72"/>
      <c r="AD158" s="72"/>
      <c r="AE158" s="72"/>
      <c r="AF158" s="72"/>
      <c r="AG158" s="72"/>
    </row>
    <row r="159" spans="1:33" s="9" customFormat="1" ht="15.75" customHeight="1">
      <c r="C159" s="303" t="s">
        <v>1004</v>
      </c>
      <c r="D159" s="303"/>
      <c r="E159" s="303"/>
      <c r="F159" s="303"/>
      <c r="H159" s="54"/>
      <c r="I159" s="54"/>
      <c r="J159" s="54"/>
      <c r="O159" s="303" t="s">
        <v>1007</v>
      </c>
      <c r="P159" s="303"/>
      <c r="Q159" s="303"/>
      <c r="R159" s="303"/>
      <c r="S159" s="303"/>
      <c r="T159" s="303"/>
      <c r="U159" s="303"/>
      <c r="V159" s="303"/>
      <c r="W159" s="95"/>
      <c r="X159" s="72"/>
      <c r="Z159" s="72"/>
      <c r="AA159" s="72"/>
      <c r="AB159" s="72"/>
      <c r="AC159" s="72"/>
      <c r="AD159" s="72"/>
      <c r="AE159" s="72"/>
      <c r="AF159" s="72"/>
      <c r="AG159" s="72"/>
    </row>
    <row r="160" spans="1:33" s="9" customFormat="1" ht="24.75" customHeight="1">
      <c r="A160" s="54"/>
      <c r="B160" s="54"/>
      <c r="C160" s="54">
        <v>1180</v>
      </c>
      <c r="D160" s="54"/>
      <c r="E160" s="315">
        <v>2018</v>
      </c>
      <c r="F160" s="315"/>
      <c r="H160" s="54"/>
      <c r="I160" s="54"/>
      <c r="J160" s="54"/>
      <c r="O160" s="193">
        <v>100</v>
      </c>
      <c r="P160" s="193"/>
      <c r="Q160" s="193"/>
      <c r="R160" s="193"/>
      <c r="S160" s="193"/>
      <c r="T160" s="193"/>
      <c r="U160" s="193"/>
      <c r="V160" s="193"/>
      <c r="X160" s="72"/>
      <c r="Z160" s="72"/>
      <c r="AA160" s="72"/>
      <c r="AB160" s="72"/>
      <c r="AC160" s="72"/>
      <c r="AD160" s="72"/>
      <c r="AE160" s="72"/>
      <c r="AF160" s="72"/>
      <c r="AG160" s="72"/>
    </row>
    <row r="161" spans="1:33" s="104" customFormat="1" ht="12" customHeight="1">
      <c r="C161" s="114" t="s">
        <v>1005</v>
      </c>
      <c r="D161" s="105"/>
      <c r="E161" s="317" t="s">
        <v>1006</v>
      </c>
      <c r="F161" s="317"/>
      <c r="G161" s="105"/>
      <c r="I161" s="105"/>
      <c r="J161" s="105"/>
      <c r="K161" s="105"/>
      <c r="L161" s="105"/>
      <c r="M161" s="105"/>
      <c r="N161" s="105"/>
      <c r="O161" s="114"/>
      <c r="P161" s="114"/>
      <c r="Q161" s="152"/>
      <c r="R161" s="114"/>
      <c r="S161" s="114"/>
      <c r="T161" s="114"/>
      <c r="U161" s="114"/>
      <c r="V161" s="114"/>
      <c r="W161" s="106"/>
      <c r="X161" s="107"/>
      <c r="Z161" s="107"/>
      <c r="AA161" s="107"/>
      <c r="AB161" s="107"/>
      <c r="AC161" s="107"/>
      <c r="AD161" s="107"/>
      <c r="AE161" s="107"/>
      <c r="AF161" s="107"/>
      <c r="AG161" s="107"/>
    </row>
    <row r="162" spans="1:33" s="9" customFormat="1" ht="3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102"/>
      <c r="R162" s="54"/>
      <c r="S162" s="54"/>
      <c r="T162" s="54"/>
      <c r="U162" s="54"/>
      <c r="V162" s="54"/>
      <c r="W162" s="95"/>
      <c r="X162" s="72"/>
      <c r="Z162" s="72"/>
      <c r="AA162" s="72"/>
      <c r="AB162" s="72"/>
      <c r="AC162" s="72"/>
      <c r="AD162" s="72"/>
      <c r="AE162" s="72"/>
      <c r="AF162" s="72"/>
      <c r="AG162" s="72"/>
    </row>
    <row r="163" spans="1:33" s="3" customFormat="1" ht="20.25" customHeight="1">
      <c r="A163" s="318" t="s">
        <v>962</v>
      </c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  <c r="L163" s="318"/>
      <c r="M163" s="318"/>
      <c r="N163" s="318"/>
      <c r="O163" s="318"/>
      <c r="P163" s="318"/>
      <c r="Q163" s="318"/>
      <c r="R163" s="318"/>
      <c r="S163" s="318"/>
      <c r="T163" s="318"/>
      <c r="U163" s="318"/>
      <c r="V163" s="318"/>
      <c r="W163" s="318"/>
      <c r="X163" s="1"/>
      <c r="Z163" s="1"/>
      <c r="AA163" s="1"/>
      <c r="AB163" s="1"/>
      <c r="AC163" s="1"/>
      <c r="AD163" s="1"/>
      <c r="AE163" s="1"/>
      <c r="AF163" s="1"/>
      <c r="AG163" s="1"/>
    </row>
    <row r="164" spans="1:33" s="3" customFormat="1" ht="15.75" customHeight="1">
      <c r="A164" s="319" t="s">
        <v>25</v>
      </c>
      <c r="B164" s="320"/>
      <c r="C164" s="303" t="s">
        <v>22</v>
      </c>
      <c r="D164" s="303"/>
      <c r="E164" s="323" t="s">
        <v>3</v>
      </c>
      <c r="F164" s="308" t="s">
        <v>325</v>
      </c>
      <c r="G164" s="325"/>
      <c r="H164" s="325"/>
      <c r="I164" s="325"/>
      <c r="J164" s="325"/>
      <c r="K164" s="325"/>
      <c r="L164" s="325"/>
      <c r="M164" s="325"/>
      <c r="N164" s="325"/>
      <c r="O164" s="325"/>
      <c r="P164" s="325"/>
      <c r="Q164" s="325"/>
      <c r="R164" s="325"/>
      <c r="S164" s="325"/>
      <c r="T164" s="309"/>
      <c r="U164" s="109"/>
      <c r="V164" s="184" t="s">
        <v>27</v>
      </c>
      <c r="W164" s="303" t="s">
        <v>1024</v>
      </c>
      <c r="X164" s="1"/>
      <c r="Z164" s="1"/>
      <c r="AA164" s="1"/>
      <c r="AB164" s="1"/>
      <c r="AC164" s="1"/>
      <c r="AD164" s="1"/>
      <c r="AE164" s="1"/>
      <c r="AF164" s="1"/>
      <c r="AG164" s="1"/>
    </row>
    <row r="165" spans="1:33" ht="18.75" customHeight="1">
      <c r="A165" s="321"/>
      <c r="B165" s="322"/>
      <c r="C165" s="303"/>
      <c r="D165" s="303"/>
      <c r="E165" s="324"/>
      <c r="F165" s="327" t="s">
        <v>299</v>
      </c>
      <c r="G165" s="328"/>
      <c r="H165" s="329"/>
      <c r="I165" s="76" t="s">
        <v>28</v>
      </c>
      <c r="J165" s="76" t="s">
        <v>7</v>
      </c>
      <c r="K165" s="76" t="s">
        <v>8</v>
      </c>
      <c r="L165" s="76" t="s">
        <v>9</v>
      </c>
      <c r="M165" s="76" t="s">
        <v>10</v>
      </c>
      <c r="N165" s="76" t="s">
        <v>11</v>
      </c>
      <c r="O165" s="76" t="s">
        <v>12</v>
      </c>
      <c r="P165" s="76" t="s">
        <v>13</v>
      </c>
      <c r="Q165" s="76" t="s">
        <v>14</v>
      </c>
      <c r="R165" s="76" t="s">
        <v>15</v>
      </c>
      <c r="S165" s="76" t="s">
        <v>16</v>
      </c>
      <c r="T165" s="76" t="s">
        <v>17</v>
      </c>
      <c r="U165" s="14"/>
      <c r="V165" s="185"/>
      <c r="W165" s="303"/>
    </row>
    <row r="166" spans="1:33" ht="47.25" customHeight="1">
      <c r="A166" s="330" t="s">
        <v>1</v>
      </c>
      <c r="B166" s="330"/>
      <c r="C166" s="331" t="s">
        <v>1097</v>
      </c>
      <c r="D166" s="331"/>
      <c r="E166" s="116" t="s">
        <v>1022</v>
      </c>
      <c r="F166" s="217" t="s">
        <v>996</v>
      </c>
      <c r="G166" s="332"/>
      <c r="H166" s="218"/>
      <c r="I166" s="99"/>
      <c r="J166" s="77"/>
      <c r="K166" s="77">
        <v>250</v>
      </c>
      <c r="L166" s="77">
        <v>200</v>
      </c>
      <c r="M166" s="77">
        <v>150</v>
      </c>
      <c r="N166" s="77">
        <v>30</v>
      </c>
      <c r="O166" s="77">
        <v>50</v>
      </c>
      <c r="P166" s="77">
        <v>50</v>
      </c>
      <c r="Q166" s="141">
        <v>50</v>
      </c>
      <c r="R166" s="77">
        <v>50</v>
      </c>
      <c r="S166" s="77"/>
      <c r="T166" s="77"/>
      <c r="U166" s="78"/>
      <c r="V166" s="119">
        <f>IF(SUM(I166:T166)=0,"",SUM(I166:T166))</f>
        <v>830</v>
      </c>
      <c r="W166" s="333">
        <f>V166/V167*100</f>
        <v>110.66666666666667</v>
      </c>
      <c r="Y166" s="1"/>
      <c r="AC166" s="10"/>
      <c r="AF166" s="10"/>
      <c r="AG166" s="10"/>
    </row>
    <row r="167" spans="1:33" ht="56.25" customHeight="1">
      <c r="A167" s="330" t="s">
        <v>2</v>
      </c>
      <c r="B167" s="330"/>
      <c r="C167" s="331" t="s">
        <v>1098</v>
      </c>
      <c r="D167" s="331"/>
      <c r="E167" s="116" t="s">
        <v>1022</v>
      </c>
      <c r="F167" s="217" t="s">
        <v>997</v>
      </c>
      <c r="G167" s="332"/>
      <c r="H167" s="218"/>
      <c r="I167" s="99">
        <v>0</v>
      </c>
      <c r="J167" s="77"/>
      <c r="K167" s="77">
        <v>350</v>
      </c>
      <c r="L167" s="77">
        <v>100</v>
      </c>
      <c r="M167" s="77">
        <v>0</v>
      </c>
      <c r="N167" s="77">
        <v>100</v>
      </c>
      <c r="O167" s="77">
        <v>150</v>
      </c>
      <c r="P167" s="77">
        <v>50</v>
      </c>
      <c r="Q167" s="141">
        <v>0</v>
      </c>
      <c r="R167" s="77"/>
      <c r="S167" s="77"/>
      <c r="T167" s="77"/>
      <c r="U167" s="78"/>
      <c r="V167" s="119">
        <f>SUM(I167:U167)</f>
        <v>750</v>
      </c>
      <c r="W167" s="333"/>
      <c r="Y167" s="1"/>
      <c r="AA167" s="3"/>
      <c r="AC167" s="10"/>
      <c r="AF167" s="10"/>
      <c r="AG167" s="10"/>
    </row>
    <row r="168" spans="1:33" ht="17.25" customHeight="1">
      <c r="A168" s="326" t="s">
        <v>297</v>
      </c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</row>
    <row r="169" spans="1:33" s="3" customFormat="1" ht="15.75" customHeight="1">
      <c r="A169" s="319" t="s">
        <v>25</v>
      </c>
      <c r="B169" s="320"/>
      <c r="C169" s="303" t="s">
        <v>22</v>
      </c>
      <c r="D169" s="303"/>
      <c r="E169" s="323" t="s">
        <v>3</v>
      </c>
      <c r="F169" s="308" t="s">
        <v>325</v>
      </c>
      <c r="G169" s="325"/>
      <c r="H169" s="325"/>
      <c r="I169" s="325"/>
      <c r="J169" s="325"/>
      <c r="K169" s="325"/>
      <c r="L169" s="325"/>
      <c r="M169" s="325"/>
      <c r="N169" s="325"/>
      <c r="O169" s="325"/>
      <c r="P169" s="325"/>
      <c r="Q169" s="325"/>
      <c r="R169" s="325"/>
      <c r="S169" s="325"/>
      <c r="T169" s="309"/>
      <c r="U169" s="109"/>
      <c r="V169" s="184" t="s">
        <v>27</v>
      </c>
      <c r="W169" s="303" t="s">
        <v>1025</v>
      </c>
      <c r="X169" s="1"/>
      <c r="Z169" s="1"/>
      <c r="AA169" s="1"/>
      <c r="AB169" s="1"/>
      <c r="AC169" s="1"/>
      <c r="AD169" s="1"/>
      <c r="AE169" s="1"/>
      <c r="AF169" s="1"/>
      <c r="AG169" s="1"/>
    </row>
    <row r="170" spans="1:33" ht="18.75" customHeight="1">
      <c r="A170" s="321"/>
      <c r="B170" s="322"/>
      <c r="C170" s="303"/>
      <c r="D170" s="303"/>
      <c r="E170" s="324"/>
      <c r="F170" s="327" t="s">
        <v>297</v>
      </c>
      <c r="G170" s="328"/>
      <c r="H170" s="329"/>
      <c r="I170" s="76" t="s">
        <v>28</v>
      </c>
      <c r="J170" s="76" t="s">
        <v>7</v>
      </c>
      <c r="K170" s="76" t="s">
        <v>8</v>
      </c>
      <c r="L170" s="76" t="s">
        <v>9</v>
      </c>
      <c r="M170" s="76" t="s">
        <v>10</v>
      </c>
      <c r="N170" s="76" t="s">
        <v>11</v>
      </c>
      <c r="O170" s="76" t="s">
        <v>12</v>
      </c>
      <c r="P170" s="76" t="s">
        <v>13</v>
      </c>
      <c r="Q170" s="76" t="s">
        <v>14</v>
      </c>
      <c r="R170" s="76" t="s">
        <v>15</v>
      </c>
      <c r="S170" s="76" t="s">
        <v>16</v>
      </c>
      <c r="T170" s="76" t="s">
        <v>17</v>
      </c>
      <c r="U170" s="14"/>
      <c r="V170" s="185"/>
      <c r="W170" s="303"/>
    </row>
    <row r="171" spans="1:33" ht="34.5" customHeight="1">
      <c r="A171" s="330" t="s">
        <v>1</v>
      </c>
      <c r="B171" s="330"/>
      <c r="C171" s="340" t="str">
        <f>IF(C166=0,"",C166)</f>
        <v>Número de estudiantes beneficiados con los Servicios de Atención Escolar que realiza la Dirección de Educación  año 2018</v>
      </c>
      <c r="D171" s="341"/>
      <c r="E171" s="137" t="str">
        <f>IF(E166=0,"",E166)</f>
        <v>persona</v>
      </c>
      <c r="F171" s="217" t="s">
        <v>1018</v>
      </c>
      <c r="G171" s="332"/>
      <c r="H171" s="218"/>
      <c r="I171" s="99"/>
      <c r="J171" s="77"/>
      <c r="K171" s="77"/>
      <c r="L171" s="77"/>
      <c r="M171" s="77"/>
      <c r="N171" s="77"/>
      <c r="O171" s="77"/>
      <c r="P171" s="77"/>
      <c r="Q171" s="141"/>
      <c r="R171" s="77"/>
      <c r="S171" s="77"/>
      <c r="T171" s="77"/>
      <c r="U171" s="78"/>
      <c r="V171" s="119"/>
      <c r="W171" s="333">
        <f>V171/V172*100</f>
        <v>0</v>
      </c>
      <c r="Y171" s="1"/>
      <c r="AC171" s="10"/>
      <c r="AF171" s="10"/>
      <c r="AG171" s="10"/>
    </row>
    <row r="172" spans="1:33" ht="38.25" customHeight="1">
      <c r="A172" s="330" t="s">
        <v>2</v>
      </c>
      <c r="B172" s="330"/>
      <c r="C172" s="340" t="str">
        <f>IF(C167=0,"",C167)</f>
        <v>Número de estudiantes beneficiados con los Servicios de Atención Escolar que realiza la Dirección de Educación  añor 2017</v>
      </c>
      <c r="D172" s="341"/>
      <c r="E172" s="137" t="str">
        <f>IF(E167=0,"",E167)</f>
        <v>persona</v>
      </c>
      <c r="F172" s="217" t="s">
        <v>1019</v>
      </c>
      <c r="G172" s="332"/>
      <c r="H172" s="218"/>
      <c r="I172" s="99">
        <v>0</v>
      </c>
      <c r="J172" s="77"/>
      <c r="K172" s="77">
        <v>350</v>
      </c>
      <c r="L172" s="77">
        <v>100</v>
      </c>
      <c r="M172" s="77">
        <v>0</v>
      </c>
      <c r="N172" s="77">
        <v>100</v>
      </c>
      <c r="O172" s="77">
        <v>150</v>
      </c>
      <c r="P172" s="77">
        <v>50</v>
      </c>
      <c r="Q172" s="141">
        <v>0</v>
      </c>
      <c r="R172" s="77"/>
      <c r="S172" s="77"/>
      <c r="T172" s="77"/>
      <c r="U172" s="78"/>
      <c r="V172" s="119">
        <f>SUM(I172:U172)</f>
        <v>750</v>
      </c>
      <c r="W172" s="333"/>
      <c r="Y172" s="1"/>
      <c r="AA172" s="3"/>
      <c r="AC172" s="10"/>
      <c r="AF172" s="10"/>
      <c r="AG172" s="10"/>
    </row>
    <row r="173" spans="1:33" s="72" customFormat="1" ht="5.25" customHeight="1">
      <c r="A173" s="79"/>
      <c r="B173" s="79"/>
      <c r="C173" s="79"/>
      <c r="D173" s="80"/>
      <c r="E173" s="80"/>
      <c r="F173" s="81"/>
      <c r="G173" s="81"/>
      <c r="H173" s="81"/>
      <c r="I173" s="82"/>
      <c r="J173" s="83"/>
      <c r="K173" s="83"/>
      <c r="L173" s="83"/>
      <c r="M173" s="83"/>
      <c r="N173" s="83"/>
      <c r="O173" s="83"/>
      <c r="P173" s="83"/>
      <c r="Q173" s="153"/>
      <c r="R173" s="83"/>
      <c r="S173" s="83"/>
      <c r="T173" s="83"/>
      <c r="U173" s="84"/>
      <c r="V173" s="85"/>
      <c r="W173" s="86"/>
      <c r="X173" s="88"/>
      <c r="Y173" s="9"/>
      <c r="AC173" s="88"/>
      <c r="AD173" s="88"/>
      <c r="AE173" s="88"/>
      <c r="AF173" s="88"/>
      <c r="AG173" s="88"/>
    </row>
    <row r="174" spans="1:33" ht="16.5" customHeight="1">
      <c r="A174" s="334" t="s">
        <v>963</v>
      </c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T174" s="334"/>
      <c r="U174" s="334"/>
      <c r="V174" s="334"/>
      <c r="W174" s="120">
        <f>IF(ISERROR(W171/W166)=TRUE,"",(W171/W166))</f>
        <v>0</v>
      </c>
      <c r="X174" s="10"/>
      <c r="AC174" s="10"/>
      <c r="AD174" s="10"/>
      <c r="AE174" s="10"/>
      <c r="AF174" s="10"/>
      <c r="AG174" s="10"/>
    </row>
    <row r="175" spans="1:33" ht="6.75" customHeight="1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54"/>
      <c r="R175" s="113"/>
      <c r="S175" s="113"/>
      <c r="T175" s="113"/>
      <c r="U175" s="113"/>
      <c r="V175" s="113"/>
      <c r="W175" s="87"/>
      <c r="X175" s="10"/>
      <c r="AC175" s="10"/>
      <c r="AD175" s="10"/>
      <c r="AE175" s="10"/>
      <c r="AF175" s="10"/>
      <c r="AG175" s="10"/>
    </row>
    <row r="176" spans="1:33" s="3" customFormat="1" ht="48.75" customHeight="1">
      <c r="A176" s="335" t="s">
        <v>998</v>
      </c>
      <c r="B176" s="336"/>
      <c r="C176" s="336"/>
      <c r="D176" s="336"/>
      <c r="E176" s="336"/>
      <c r="F176" s="337"/>
      <c r="G176" s="338"/>
      <c r="H176" s="338"/>
      <c r="I176" s="338"/>
      <c r="J176" s="338"/>
      <c r="K176" s="338"/>
      <c r="L176" s="338"/>
      <c r="M176" s="338"/>
      <c r="N176" s="338"/>
      <c r="O176" s="338"/>
      <c r="P176" s="338"/>
      <c r="Q176" s="338"/>
      <c r="R176" s="338"/>
      <c r="S176" s="338"/>
      <c r="T176" s="338"/>
      <c r="U176" s="338"/>
      <c r="V176" s="338"/>
      <c r="W176" s="339"/>
      <c r="X176" s="1"/>
      <c r="Z176" s="1"/>
      <c r="AA176" s="1"/>
      <c r="AB176" s="1"/>
      <c r="AC176" s="1"/>
      <c r="AD176" s="1"/>
      <c r="AE176" s="1"/>
      <c r="AF176" s="1"/>
      <c r="AG176" s="1"/>
    </row>
    <row r="177" spans="1:33" s="3" customFormat="1" ht="7.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158"/>
      <c r="R177" s="97"/>
      <c r="S177" s="97"/>
      <c r="T177" s="97"/>
      <c r="U177" s="97"/>
      <c r="V177" s="97"/>
      <c r="W177" s="97"/>
      <c r="X177" s="1"/>
      <c r="Z177" s="1"/>
      <c r="AA177" s="1"/>
      <c r="AB177" s="1"/>
      <c r="AC177" s="1"/>
      <c r="AD177" s="1"/>
      <c r="AE177" s="1"/>
      <c r="AF177" s="1"/>
      <c r="AG177" s="1"/>
    </row>
    <row r="178" spans="1:33" s="3" customFormat="1" ht="3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158"/>
      <c r="R178" s="97"/>
      <c r="S178" s="97"/>
      <c r="T178" s="97"/>
      <c r="U178" s="97"/>
      <c r="V178" s="97"/>
      <c r="W178" s="97"/>
      <c r="X178" s="1"/>
      <c r="Z178" s="1"/>
      <c r="AA178" s="1"/>
      <c r="AB178" s="1"/>
      <c r="AC178" s="1"/>
      <c r="AD178" s="1"/>
      <c r="AE178" s="1"/>
      <c r="AF178" s="1"/>
      <c r="AG178" s="1"/>
    </row>
    <row r="179" spans="1:33" ht="3.75" customHeight="1">
      <c r="A179" s="21"/>
      <c r="B179" s="21"/>
      <c r="C179" s="22"/>
      <c r="D179" s="22"/>
      <c r="E179" s="22"/>
      <c r="F179" s="22"/>
      <c r="G179" s="23"/>
      <c r="H179" s="23"/>
      <c r="I179" s="24"/>
      <c r="J179" s="24"/>
      <c r="K179" s="24"/>
      <c r="L179" s="24"/>
      <c r="M179" s="24"/>
      <c r="N179" s="24"/>
      <c r="O179" s="24"/>
      <c r="P179" s="24"/>
      <c r="Q179" s="159"/>
      <c r="R179" s="24"/>
      <c r="S179" s="24"/>
      <c r="T179" s="24"/>
      <c r="U179" s="24"/>
      <c r="V179" s="25"/>
      <c r="W179" s="25"/>
    </row>
    <row r="180" spans="1:33" ht="26.25" customHeight="1">
      <c r="A180" s="300" t="s">
        <v>334</v>
      </c>
      <c r="B180" s="301"/>
      <c r="C180" s="301"/>
      <c r="D180" s="301"/>
      <c r="E180" s="301"/>
      <c r="F180" s="301"/>
      <c r="G180" s="301"/>
      <c r="H180" s="301"/>
      <c r="I180" s="301"/>
      <c r="J180" s="301"/>
      <c r="K180" s="301"/>
      <c r="L180" s="301"/>
      <c r="M180" s="301"/>
      <c r="N180" s="301"/>
      <c r="O180" s="301"/>
      <c r="P180" s="301"/>
      <c r="Q180" s="301"/>
      <c r="R180" s="301"/>
      <c r="S180" s="301"/>
      <c r="T180" s="301"/>
      <c r="U180" s="301"/>
      <c r="V180" s="301"/>
      <c r="W180" s="302"/>
    </row>
    <row r="181" spans="1:33" ht="4.5" customHeight="1">
      <c r="C181" s="9"/>
      <c r="D181" s="9"/>
      <c r="E181" s="9"/>
      <c r="F181" s="9"/>
      <c r="G181" s="9"/>
      <c r="H181" s="9"/>
      <c r="I181" s="9"/>
    </row>
    <row r="182" spans="1:33" ht="33.75" customHeight="1">
      <c r="A182" s="343" t="s">
        <v>29</v>
      </c>
      <c r="B182" s="303" t="s">
        <v>30</v>
      </c>
      <c r="C182" s="303"/>
      <c r="D182" s="303"/>
      <c r="E182" s="303" t="s">
        <v>3</v>
      </c>
      <c r="F182" s="308" t="s">
        <v>26</v>
      </c>
      <c r="G182" s="325"/>
      <c r="H182" s="325"/>
      <c r="I182" s="325"/>
      <c r="J182" s="325"/>
      <c r="K182" s="325"/>
      <c r="L182" s="325"/>
      <c r="M182" s="325"/>
      <c r="N182" s="325"/>
      <c r="O182" s="325"/>
      <c r="P182" s="325"/>
      <c r="Q182" s="325"/>
      <c r="R182" s="325"/>
      <c r="S182" s="325"/>
      <c r="T182" s="309"/>
      <c r="U182" s="139"/>
      <c r="V182" s="303" t="s">
        <v>27</v>
      </c>
      <c r="W182" s="303" t="s">
        <v>300</v>
      </c>
    </row>
    <row r="183" spans="1:33" ht="25.5" customHeight="1">
      <c r="A183" s="344"/>
      <c r="B183" s="303"/>
      <c r="C183" s="303"/>
      <c r="D183" s="303"/>
      <c r="E183" s="303"/>
      <c r="F183" s="217" t="s">
        <v>298</v>
      </c>
      <c r="G183" s="332"/>
      <c r="H183" s="218"/>
      <c r="I183" s="13" t="s">
        <v>28</v>
      </c>
      <c r="J183" s="13" t="s">
        <v>7</v>
      </c>
      <c r="K183" s="13" t="s">
        <v>8</v>
      </c>
      <c r="L183" s="13" t="s">
        <v>9</v>
      </c>
      <c r="M183" s="13" t="s">
        <v>10</v>
      </c>
      <c r="N183" s="13" t="s">
        <v>11</v>
      </c>
      <c r="O183" s="13" t="s">
        <v>12</v>
      </c>
      <c r="P183" s="13" t="s">
        <v>13</v>
      </c>
      <c r="Q183" s="160" t="s">
        <v>14</v>
      </c>
      <c r="R183" s="13" t="s">
        <v>15</v>
      </c>
      <c r="S183" s="13" t="s">
        <v>16</v>
      </c>
      <c r="T183" s="13" t="s">
        <v>17</v>
      </c>
      <c r="U183" s="13"/>
      <c r="V183" s="303"/>
      <c r="W183" s="303"/>
    </row>
    <row r="184" spans="1:33" ht="18.75" customHeight="1">
      <c r="A184" s="345" t="s">
        <v>1069</v>
      </c>
      <c r="B184" s="246">
        <v>1</v>
      </c>
      <c r="C184" s="247" t="s">
        <v>1049</v>
      </c>
      <c r="D184" s="248"/>
      <c r="E184" s="228" t="s">
        <v>1051</v>
      </c>
      <c r="F184" s="251" t="s">
        <v>299</v>
      </c>
      <c r="G184" s="252"/>
      <c r="H184" s="253"/>
      <c r="I184" s="145">
        <v>4</v>
      </c>
      <c r="J184" s="145">
        <v>4</v>
      </c>
      <c r="K184" s="145">
        <v>4</v>
      </c>
      <c r="L184" s="145">
        <v>4</v>
      </c>
      <c r="M184" s="145">
        <v>4</v>
      </c>
      <c r="N184" s="145">
        <v>4</v>
      </c>
      <c r="O184" s="145">
        <v>4</v>
      </c>
      <c r="P184" s="145">
        <v>4</v>
      </c>
      <c r="Q184" s="145">
        <v>4</v>
      </c>
      <c r="R184" s="145">
        <v>4</v>
      </c>
      <c r="S184" s="145"/>
      <c r="T184" s="100"/>
      <c r="U184" s="101"/>
      <c r="V184" s="145">
        <v>48</v>
      </c>
      <c r="W184" s="254"/>
    </row>
    <row r="185" spans="1:33" ht="28.5" customHeight="1">
      <c r="A185" s="346"/>
      <c r="B185" s="246"/>
      <c r="C185" s="249"/>
      <c r="D185" s="250"/>
      <c r="E185" s="228"/>
      <c r="F185" s="255" t="s">
        <v>297</v>
      </c>
      <c r="G185" s="256"/>
      <c r="H185" s="257"/>
      <c r="I185" s="27"/>
      <c r="J185" s="27"/>
      <c r="K185" s="27"/>
      <c r="L185" s="27"/>
      <c r="M185" s="27"/>
      <c r="N185" s="27"/>
      <c r="O185" s="27"/>
      <c r="P185" s="27"/>
      <c r="Q185" s="143"/>
      <c r="R185" s="27"/>
      <c r="S185" s="27"/>
      <c r="T185" s="19"/>
      <c r="U185" s="20"/>
      <c r="V185" s="146"/>
      <c r="W185" s="254"/>
    </row>
    <row r="186" spans="1:33" ht="37.5" customHeight="1">
      <c r="A186" s="346"/>
      <c r="B186" s="246">
        <v>2</v>
      </c>
      <c r="C186" s="247" t="s">
        <v>1050</v>
      </c>
      <c r="D186" s="248"/>
      <c r="E186" s="228" t="s">
        <v>1051</v>
      </c>
      <c r="F186" s="251" t="s">
        <v>299</v>
      </c>
      <c r="G186" s="252"/>
      <c r="H186" s="253"/>
      <c r="I186" s="145"/>
      <c r="J186" s="145">
        <v>4</v>
      </c>
      <c r="K186" s="145">
        <v>3</v>
      </c>
      <c r="L186" s="145">
        <v>2</v>
      </c>
      <c r="M186" s="145">
        <v>1</v>
      </c>
      <c r="N186" s="145"/>
      <c r="O186" s="145">
        <v>2</v>
      </c>
      <c r="P186" s="145"/>
      <c r="Q186" s="145">
        <v>5</v>
      </c>
      <c r="R186" s="145">
        <v>1</v>
      </c>
      <c r="S186" s="145"/>
      <c r="T186" s="100"/>
      <c r="U186" s="101"/>
      <c r="V186" s="145">
        <v>21</v>
      </c>
      <c r="W186" s="254"/>
    </row>
    <row r="187" spans="1:33" ht="18" customHeight="1">
      <c r="A187" s="346"/>
      <c r="B187" s="246"/>
      <c r="C187" s="249"/>
      <c r="D187" s="250"/>
      <c r="E187" s="228"/>
      <c r="F187" s="255" t="s">
        <v>297</v>
      </c>
      <c r="G187" s="256"/>
      <c r="H187" s="257"/>
      <c r="I187" s="27"/>
      <c r="J187" s="27"/>
      <c r="K187" s="27"/>
      <c r="L187" s="27"/>
      <c r="M187" s="27"/>
      <c r="N187" s="27"/>
      <c r="O187" s="27"/>
      <c r="P187" s="27"/>
      <c r="Q187" s="143"/>
      <c r="R187" s="27"/>
      <c r="S187" s="27"/>
      <c r="T187" s="19"/>
      <c r="U187" s="20"/>
      <c r="V187" s="145"/>
      <c r="W187" s="254"/>
    </row>
    <row r="188" spans="1:33" ht="18.75" customHeight="1">
      <c r="A188" s="346"/>
      <c r="B188" s="246">
        <v>3</v>
      </c>
      <c r="C188" s="247" t="s">
        <v>1099</v>
      </c>
      <c r="D188" s="248"/>
      <c r="E188" s="228" t="s">
        <v>1051</v>
      </c>
      <c r="F188" s="251" t="s">
        <v>299</v>
      </c>
      <c r="G188" s="252"/>
      <c r="H188" s="253"/>
      <c r="I188" s="145"/>
      <c r="J188" s="145">
        <v>1</v>
      </c>
      <c r="K188" s="145"/>
      <c r="L188" s="145"/>
      <c r="M188" s="145"/>
      <c r="N188" s="145"/>
      <c r="O188" s="145"/>
      <c r="P188" s="145"/>
      <c r="Q188" s="145"/>
      <c r="R188" s="145"/>
      <c r="S188" s="145"/>
      <c r="T188" s="100"/>
      <c r="U188" s="101"/>
      <c r="V188" s="145">
        <v>1</v>
      </c>
      <c r="W188" s="254"/>
    </row>
    <row r="189" spans="1:33" ht="15.75" customHeight="1">
      <c r="A189" s="346"/>
      <c r="B189" s="246"/>
      <c r="C189" s="249"/>
      <c r="D189" s="250"/>
      <c r="E189" s="228"/>
      <c r="F189" s="255" t="s">
        <v>297</v>
      </c>
      <c r="G189" s="256"/>
      <c r="H189" s="257"/>
      <c r="I189" s="27"/>
      <c r="J189" s="27">
        <v>0</v>
      </c>
      <c r="K189" s="27"/>
      <c r="L189" s="27"/>
      <c r="M189" s="27"/>
      <c r="N189" s="27"/>
      <c r="O189" s="27"/>
      <c r="P189" s="27"/>
      <c r="Q189" s="143"/>
      <c r="R189" s="27"/>
      <c r="S189" s="27"/>
      <c r="T189" s="19"/>
      <c r="U189" s="20"/>
      <c r="V189" s="145"/>
      <c r="W189" s="254"/>
    </row>
    <row r="190" spans="1:33" ht="26.25" customHeight="1">
      <c r="A190" s="346"/>
      <c r="B190" s="246">
        <v>4</v>
      </c>
      <c r="C190" s="247" t="s">
        <v>1100</v>
      </c>
      <c r="D190" s="248"/>
      <c r="E190" s="228" t="s">
        <v>1051</v>
      </c>
      <c r="F190" s="251" t="s">
        <v>299</v>
      </c>
      <c r="G190" s="252"/>
      <c r="H190" s="253"/>
      <c r="I190" s="145"/>
      <c r="J190" s="145">
        <v>1</v>
      </c>
      <c r="K190" s="145"/>
      <c r="L190" s="145"/>
      <c r="M190" s="145"/>
      <c r="N190" s="145"/>
      <c r="O190" s="145"/>
      <c r="P190" s="145"/>
      <c r="Q190" s="145"/>
      <c r="R190" s="145"/>
      <c r="S190" s="145"/>
      <c r="T190" s="100"/>
      <c r="U190" s="101"/>
      <c r="V190" s="145">
        <f t="shared" ref="V190" si="1">SUM(I190:T190)</f>
        <v>1</v>
      </c>
      <c r="W190" s="254"/>
    </row>
    <row r="191" spans="1:33" ht="17.25" customHeight="1">
      <c r="A191" s="346"/>
      <c r="B191" s="246"/>
      <c r="C191" s="249"/>
      <c r="D191" s="250"/>
      <c r="E191" s="228"/>
      <c r="F191" s="255" t="s">
        <v>297</v>
      </c>
      <c r="G191" s="256"/>
      <c r="H191" s="257"/>
      <c r="I191" s="27"/>
      <c r="J191" s="27">
        <v>0</v>
      </c>
      <c r="K191" s="27"/>
      <c r="L191" s="27"/>
      <c r="M191" s="27"/>
      <c r="N191" s="27"/>
      <c r="O191" s="27"/>
      <c r="P191" s="27"/>
      <c r="Q191" s="143"/>
      <c r="R191" s="27"/>
      <c r="S191" s="27"/>
      <c r="T191" s="19"/>
      <c r="U191" s="20"/>
      <c r="V191" s="146"/>
      <c r="W191" s="254"/>
    </row>
    <row r="192" spans="1:33" ht="24.75" customHeight="1">
      <c r="A192" s="346"/>
      <c r="B192" s="259">
        <v>7</v>
      </c>
      <c r="C192" s="247" t="s">
        <v>1054</v>
      </c>
      <c r="D192" s="248"/>
      <c r="E192" s="228" t="s">
        <v>1051</v>
      </c>
      <c r="F192" s="251" t="s">
        <v>299</v>
      </c>
      <c r="G192" s="252"/>
      <c r="H192" s="253"/>
      <c r="I192" s="145"/>
      <c r="J192" s="145"/>
      <c r="K192" s="145"/>
      <c r="L192" s="145"/>
      <c r="M192" s="145"/>
      <c r="N192" s="145"/>
      <c r="O192" s="145"/>
      <c r="P192" s="145"/>
      <c r="Q192" s="145">
        <v>1</v>
      </c>
      <c r="R192" s="145"/>
      <c r="S192" s="145"/>
      <c r="T192" s="145"/>
      <c r="U192" s="20"/>
      <c r="V192" s="145">
        <v>1</v>
      </c>
      <c r="W192" s="148"/>
    </row>
    <row r="193" spans="1:23" ht="57" customHeight="1">
      <c r="A193" s="346"/>
      <c r="B193" s="264"/>
      <c r="C193" s="249"/>
      <c r="D193" s="250"/>
      <c r="E193" s="228"/>
      <c r="F193" s="255" t="s">
        <v>297</v>
      </c>
      <c r="G193" s="256"/>
      <c r="H193" s="257"/>
      <c r="I193" s="27"/>
      <c r="J193" s="27"/>
      <c r="K193" s="27"/>
      <c r="L193" s="27"/>
      <c r="M193" s="27"/>
      <c r="N193" s="27"/>
      <c r="O193" s="27"/>
      <c r="P193" s="27"/>
      <c r="Q193" s="143"/>
      <c r="R193" s="27"/>
      <c r="S193" s="27"/>
      <c r="T193" s="19"/>
      <c r="U193" s="20"/>
      <c r="V193" s="146"/>
      <c r="W193" s="148"/>
    </row>
    <row r="194" spans="1:23" ht="19.5" customHeight="1">
      <c r="A194" s="346"/>
      <c r="B194" s="259">
        <v>8</v>
      </c>
      <c r="C194" s="277" t="s">
        <v>1071</v>
      </c>
      <c r="D194" s="278"/>
      <c r="E194" s="281" t="s">
        <v>1051</v>
      </c>
      <c r="F194" s="251" t="s">
        <v>299</v>
      </c>
      <c r="G194" s="252"/>
      <c r="H194" s="253"/>
      <c r="I194" s="145"/>
      <c r="J194" s="145"/>
      <c r="K194" s="145"/>
      <c r="L194" s="145"/>
      <c r="M194" s="145"/>
      <c r="N194" s="145"/>
      <c r="O194" s="145"/>
      <c r="P194" s="145"/>
      <c r="Q194" s="145">
        <v>1</v>
      </c>
      <c r="R194" s="145"/>
      <c r="S194" s="145"/>
      <c r="T194" s="145"/>
      <c r="U194" s="145"/>
      <c r="V194" s="145">
        <v>1</v>
      </c>
      <c r="W194" s="148"/>
    </row>
    <row r="195" spans="1:23" ht="14.25" customHeight="1">
      <c r="A195" s="346"/>
      <c r="B195" s="264"/>
      <c r="C195" s="279"/>
      <c r="D195" s="280"/>
      <c r="E195" s="282"/>
      <c r="F195" s="255" t="s">
        <v>297</v>
      </c>
      <c r="G195" s="256"/>
      <c r="H195" s="257"/>
      <c r="I195" s="27"/>
      <c r="J195" s="27"/>
      <c r="K195" s="27"/>
      <c r="L195" s="27"/>
      <c r="M195" s="27"/>
      <c r="N195" s="27"/>
      <c r="O195" s="27"/>
      <c r="P195" s="27"/>
      <c r="Q195" s="143"/>
      <c r="R195" s="27"/>
      <c r="S195" s="27"/>
      <c r="T195" s="19"/>
      <c r="U195" s="20"/>
      <c r="V195" s="146"/>
      <c r="W195" s="148"/>
    </row>
    <row r="196" spans="1:23" ht="27" customHeight="1">
      <c r="A196" s="346"/>
      <c r="B196" s="259">
        <v>9</v>
      </c>
      <c r="C196" s="265" t="s">
        <v>1101</v>
      </c>
      <c r="D196" s="266"/>
      <c r="E196" s="228" t="s">
        <v>1051</v>
      </c>
      <c r="F196" s="251" t="s">
        <v>299</v>
      </c>
      <c r="G196" s="252"/>
      <c r="H196" s="253"/>
      <c r="I196" s="145"/>
      <c r="J196" s="145"/>
      <c r="K196" s="145"/>
      <c r="L196" s="145"/>
      <c r="M196" s="145"/>
      <c r="N196" s="145"/>
      <c r="O196" s="145"/>
      <c r="P196" s="145"/>
      <c r="Q196" s="145">
        <v>1</v>
      </c>
      <c r="R196" s="145"/>
      <c r="S196" s="145"/>
      <c r="T196" s="145"/>
      <c r="U196" s="145"/>
      <c r="V196" s="145">
        <v>1</v>
      </c>
      <c r="W196" s="148"/>
    </row>
    <row r="197" spans="1:23" ht="19.5" customHeight="1">
      <c r="A197" s="346"/>
      <c r="B197" s="264"/>
      <c r="C197" s="267"/>
      <c r="D197" s="268"/>
      <c r="E197" s="228"/>
      <c r="F197" s="255" t="s">
        <v>297</v>
      </c>
      <c r="G197" s="256"/>
      <c r="H197" s="257"/>
      <c r="I197" s="27"/>
      <c r="J197" s="27"/>
      <c r="K197" s="27"/>
      <c r="L197" s="27"/>
      <c r="M197" s="27"/>
      <c r="N197" s="27"/>
      <c r="O197" s="27"/>
      <c r="P197" s="27"/>
      <c r="Q197" s="143"/>
      <c r="R197" s="27"/>
      <c r="S197" s="27"/>
      <c r="T197" s="19"/>
      <c r="U197" s="20"/>
      <c r="V197" s="146"/>
      <c r="W197" s="148"/>
    </row>
    <row r="198" spans="1:23" ht="31.5" customHeight="1">
      <c r="A198" s="346"/>
      <c r="B198" s="259">
        <v>10</v>
      </c>
      <c r="C198" s="269" t="s">
        <v>1055</v>
      </c>
      <c r="D198" s="270"/>
      <c r="E198" s="228" t="s">
        <v>1051</v>
      </c>
      <c r="F198" s="251" t="s">
        <v>299</v>
      </c>
      <c r="G198" s="252"/>
      <c r="H198" s="253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>
        <v>1</v>
      </c>
      <c r="S198" s="145"/>
      <c r="T198" s="100"/>
      <c r="U198" s="101"/>
      <c r="V198" s="145">
        <v>1</v>
      </c>
      <c r="W198" s="254"/>
    </row>
    <row r="199" spans="1:23" ht="24.75" customHeight="1">
      <c r="A199" s="346"/>
      <c r="B199" s="260"/>
      <c r="C199" s="271"/>
      <c r="D199" s="272"/>
      <c r="E199" s="228"/>
      <c r="F199" s="255" t="s">
        <v>297</v>
      </c>
      <c r="G199" s="256"/>
      <c r="H199" s="257"/>
      <c r="I199" s="27"/>
      <c r="J199" s="27"/>
      <c r="K199" s="27"/>
      <c r="L199" s="27"/>
      <c r="M199" s="27"/>
      <c r="N199" s="27"/>
      <c r="O199" s="27"/>
      <c r="P199" s="27"/>
      <c r="Q199" s="143"/>
      <c r="R199" s="27"/>
      <c r="S199" s="27"/>
      <c r="T199" s="19"/>
      <c r="U199" s="20"/>
      <c r="V199" s="146"/>
      <c r="W199" s="254"/>
    </row>
    <row r="200" spans="1:23" ht="24.75" customHeight="1">
      <c r="A200" s="346"/>
      <c r="B200" s="260">
        <v>11</v>
      </c>
      <c r="C200" s="269" t="s">
        <v>1056</v>
      </c>
      <c r="D200" s="270"/>
      <c r="E200" s="228" t="s">
        <v>1051</v>
      </c>
      <c r="F200" s="251" t="s">
        <v>299</v>
      </c>
      <c r="G200" s="252"/>
      <c r="H200" s="253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>
        <v>1</v>
      </c>
      <c r="W200" s="162"/>
    </row>
    <row r="201" spans="1:23" ht="16.5" customHeight="1">
      <c r="A201" s="346"/>
      <c r="B201" s="264"/>
      <c r="C201" s="271"/>
      <c r="D201" s="272"/>
      <c r="E201" s="228"/>
      <c r="F201" s="255" t="s">
        <v>297</v>
      </c>
      <c r="G201" s="256"/>
      <c r="H201" s="257"/>
      <c r="I201" s="27"/>
      <c r="J201" s="27"/>
      <c r="K201" s="27"/>
      <c r="L201" s="27"/>
      <c r="M201" s="27"/>
      <c r="N201" s="27"/>
      <c r="O201" s="27"/>
      <c r="P201" s="27"/>
      <c r="Q201" s="143"/>
      <c r="R201" s="27"/>
      <c r="S201" s="27"/>
      <c r="T201" s="19"/>
      <c r="U201" s="20"/>
      <c r="V201" s="146"/>
      <c r="W201" s="162"/>
    </row>
    <row r="202" spans="1:23" ht="18.75" customHeight="1">
      <c r="A202" s="346"/>
      <c r="B202" s="246">
        <v>12</v>
      </c>
      <c r="C202" s="269" t="s">
        <v>1102</v>
      </c>
      <c r="D202" s="270"/>
      <c r="E202" s="228" t="s">
        <v>1051</v>
      </c>
      <c r="F202" s="251" t="s">
        <v>299</v>
      </c>
      <c r="G202" s="252"/>
      <c r="H202" s="253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00"/>
      <c r="U202" s="101"/>
      <c r="V202" s="145">
        <v>1</v>
      </c>
      <c r="W202" s="254"/>
    </row>
    <row r="203" spans="1:23" ht="33" customHeight="1">
      <c r="A203" s="347"/>
      <c r="B203" s="246"/>
      <c r="C203" s="271"/>
      <c r="D203" s="272"/>
      <c r="E203" s="228"/>
      <c r="F203" s="255" t="s">
        <v>297</v>
      </c>
      <c r="G203" s="256"/>
      <c r="H203" s="257"/>
      <c r="I203" s="27"/>
      <c r="J203" s="27"/>
      <c r="K203" s="27"/>
      <c r="L203" s="27"/>
      <c r="M203" s="27"/>
      <c r="N203" s="27"/>
      <c r="O203" s="27"/>
      <c r="P203" s="27"/>
      <c r="Q203" s="143"/>
      <c r="R203" s="27"/>
      <c r="S203" s="27"/>
      <c r="T203" s="19"/>
      <c r="U203" s="20"/>
      <c r="V203" s="146"/>
      <c r="W203" s="254"/>
    </row>
    <row r="204" spans="1:23" ht="18.75" customHeight="1">
      <c r="A204" s="350" t="s">
        <v>1070</v>
      </c>
      <c r="B204" s="258">
        <v>1</v>
      </c>
      <c r="C204" s="273" t="s">
        <v>1076</v>
      </c>
      <c r="D204" s="274"/>
      <c r="E204" s="228" t="s">
        <v>1079</v>
      </c>
      <c r="F204" s="251" t="s">
        <v>299</v>
      </c>
      <c r="G204" s="252"/>
      <c r="H204" s="253"/>
      <c r="I204" s="99"/>
      <c r="J204" s="77">
        <v>2</v>
      </c>
      <c r="K204" s="77">
        <v>1</v>
      </c>
      <c r="L204" s="77">
        <v>30</v>
      </c>
      <c r="M204" s="77">
        <v>30</v>
      </c>
      <c r="N204" s="77">
        <v>20</v>
      </c>
      <c r="O204" s="77">
        <v>20</v>
      </c>
      <c r="P204" s="77"/>
      <c r="Q204" s="141"/>
      <c r="R204" s="77"/>
      <c r="S204" s="77"/>
      <c r="T204" s="77"/>
      <c r="U204" s="78"/>
      <c r="V204" s="146">
        <v>103</v>
      </c>
      <c r="W204" s="254"/>
    </row>
    <row r="205" spans="1:23" ht="31.5" customHeight="1">
      <c r="A205" s="351"/>
      <c r="B205" s="258"/>
      <c r="C205" s="275"/>
      <c r="D205" s="276"/>
      <c r="E205" s="228"/>
      <c r="F205" s="255" t="s">
        <v>297</v>
      </c>
      <c r="G205" s="256"/>
      <c r="H205" s="257"/>
      <c r="I205" s="27"/>
      <c r="J205" s="27"/>
      <c r="K205" s="27"/>
      <c r="L205" s="27"/>
      <c r="M205" s="27"/>
      <c r="N205" s="27"/>
      <c r="O205" s="27"/>
      <c r="P205" s="27"/>
      <c r="Q205" s="143"/>
      <c r="R205" s="27"/>
      <c r="S205" s="27"/>
      <c r="T205" s="147"/>
      <c r="U205" s="20"/>
      <c r="V205" s="146"/>
      <c r="W205" s="254"/>
    </row>
    <row r="206" spans="1:23" ht="18.75" customHeight="1">
      <c r="A206" s="351"/>
      <c r="B206" s="258">
        <v>2</v>
      </c>
      <c r="C206" s="247" t="s">
        <v>1052</v>
      </c>
      <c r="D206" s="248"/>
      <c r="E206" s="228" t="s">
        <v>1079</v>
      </c>
      <c r="F206" s="251" t="s">
        <v>299</v>
      </c>
      <c r="G206" s="252"/>
      <c r="H206" s="253"/>
      <c r="I206" s="145"/>
      <c r="J206" s="145"/>
      <c r="K206" s="145"/>
      <c r="L206" s="145">
        <v>2</v>
      </c>
      <c r="M206" s="145"/>
      <c r="N206" s="145">
        <v>1</v>
      </c>
      <c r="O206" s="145"/>
      <c r="P206" s="145"/>
      <c r="Q206" s="330"/>
      <c r="R206" s="330"/>
      <c r="S206" s="145"/>
      <c r="T206" s="145"/>
      <c r="U206" s="145"/>
      <c r="V206" s="145">
        <f t="shared" ref="V206" si="2">SUM(I206:T206)</f>
        <v>3</v>
      </c>
      <c r="W206" s="254"/>
    </row>
    <row r="207" spans="1:23" ht="23.25" customHeight="1">
      <c r="A207" s="351"/>
      <c r="B207" s="258"/>
      <c r="C207" s="249"/>
      <c r="D207" s="250"/>
      <c r="E207" s="228"/>
      <c r="F207" s="255" t="s">
        <v>297</v>
      </c>
      <c r="G207" s="256"/>
      <c r="H207" s="257"/>
      <c r="I207" s="27"/>
      <c r="J207" s="27"/>
      <c r="K207" s="27"/>
      <c r="L207" s="27"/>
      <c r="M207" s="27"/>
      <c r="N207" s="27"/>
      <c r="O207" s="27"/>
      <c r="P207" s="27"/>
      <c r="Q207" s="143"/>
      <c r="R207" s="27"/>
      <c r="S207" s="27"/>
      <c r="T207" s="147"/>
      <c r="U207" s="20"/>
      <c r="V207" s="146"/>
      <c r="W207" s="254"/>
    </row>
    <row r="208" spans="1:23" ht="18.75" customHeight="1">
      <c r="A208" s="351"/>
      <c r="B208" s="258">
        <v>3</v>
      </c>
      <c r="C208" s="247" t="s">
        <v>1072</v>
      </c>
      <c r="D208" s="248"/>
      <c r="E208" s="228" t="s">
        <v>1079</v>
      </c>
      <c r="F208" s="251" t="s">
        <v>299</v>
      </c>
      <c r="G208" s="252"/>
      <c r="H208" s="253"/>
      <c r="I208" s="145"/>
      <c r="J208" s="145"/>
      <c r="K208" s="145"/>
      <c r="L208" s="145">
        <v>24</v>
      </c>
      <c r="M208" s="145">
        <v>1</v>
      </c>
      <c r="N208" s="145"/>
      <c r="O208" s="145"/>
      <c r="P208" s="145"/>
      <c r="Q208" s="145"/>
      <c r="R208" s="145"/>
      <c r="S208" s="145"/>
      <c r="T208" s="145"/>
      <c r="U208" s="145"/>
      <c r="V208" s="145">
        <v>25</v>
      </c>
      <c r="W208" s="254"/>
    </row>
    <row r="209" spans="1:23" ht="39" customHeight="1">
      <c r="A209" s="351"/>
      <c r="B209" s="258"/>
      <c r="C209" s="249"/>
      <c r="D209" s="250"/>
      <c r="E209" s="228"/>
      <c r="F209" s="261" t="s">
        <v>297</v>
      </c>
      <c r="G209" s="262"/>
      <c r="H209" s="263"/>
      <c r="I209" s="99"/>
      <c r="J209" s="77"/>
      <c r="K209" s="77"/>
      <c r="L209" s="77"/>
      <c r="M209" s="77"/>
      <c r="N209" s="77"/>
      <c r="O209" s="77"/>
      <c r="P209" s="77"/>
      <c r="Q209" s="141"/>
      <c r="R209" s="77"/>
      <c r="S209" s="77"/>
      <c r="T209" s="77"/>
      <c r="U209" s="20"/>
      <c r="V209" s="146"/>
      <c r="W209" s="254"/>
    </row>
    <row r="210" spans="1:23" ht="18.75" customHeight="1">
      <c r="A210" s="351"/>
      <c r="B210" s="258">
        <v>4</v>
      </c>
      <c r="C210" s="247" t="s">
        <v>1073</v>
      </c>
      <c r="D210" s="248"/>
      <c r="E210" s="228" t="s">
        <v>1079</v>
      </c>
      <c r="F210" s="251" t="s">
        <v>299</v>
      </c>
      <c r="G210" s="252"/>
      <c r="H210" s="253"/>
      <c r="I210" s="145"/>
      <c r="J210" s="145"/>
      <c r="K210" s="145"/>
      <c r="L210" s="145"/>
      <c r="M210" s="145">
        <v>5</v>
      </c>
      <c r="N210" s="145"/>
      <c r="O210" s="145"/>
      <c r="P210" s="145"/>
      <c r="Q210" s="145"/>
      <c r="R210" s="145"/>
      <c r="S210" s="145"/>
      <c r="T210" s="145"/>
      <c r="U210" s="145"/>
      <c r="V210" s="145">
        <v>5</v>
      </c>
      <c r="W210" s="254"/>
    </row>
    <row r="211" spans="1:23" ht="39" customHeight="1">
      <c r="A211" s="351"/>
      <c r="B211" s="258"/>
      <c r="C211" s="249"/>
      <c r="D211" s="250"/>
      <c r="E211" s="228"/>
      <c r="F211" s="261" t="s">
        <v>297</v>
      </c>
      <c r="G211" s="262"/>
      <c r="H211" s="263"/>
      <c r="I211" s="99"/>
      <c r="J211" s="77"/>
      <c r="K211" s="77"/>
      <c r="L211" s="77"/>
      <c r="M211" s="77"/>
      <c r="N211" s="77"/>
      <c r="O211" s="77"/>
      <c r="P211" s="77"/>
      <c r="Q211" s="141"/>
      <c r="R211" s="77"/>
      <c r="S211" s="77"/>
      <c r="T211" s="77"/>
      <c r="U211" s="20"/>
      <c r="V211" s="146"/>
      <c r="W211" s="254"/>
    </row>
    <row r="212" spans="1:23" ht="18.75" customHeight="1">
      <c r="A212" s="351"/>
      <c r="B212" s="258">
        <v>5</v>
      </c>
      <c r="C212" s="247" t="s">
        <v>1074</v>
      </c>
      <c r="D212" s="248"/>
      <c r="E212" s="228" t="s">
        <v>1079</v>
      </c>
      <c r="F212" s="251" t="s">
        <v>299</v>
      </c>
      <c r="G212" s="252"/>
      <c r="H212" s="253"/>
      <c r="I212" s="145"/>
      <c r="J212" s="145"/>
      <c r="K212" s="145"/>
      <c r="L212" s="145"/>
      <c r="M212" s="145"/>
      <c r="N212" s="145">
        <v>4</v>
      </c>
      <c r="O212" s="145"/>
      <c r="P212" s="145"/>
      <c r="Q212" s="145"/>
      <c r="R212" s="145"/>
      <c r="S212" s="145"/>
      <c r="T212" s="145"/>
      <c r="U212" s="145"/>
      <c r="V212" s="145">
        <v>4</v>
      </c>
      <c r="W212" s="254"/>
    </row>
    <row r="213" spans="1:23" ht="39" customHeight="1">
      <c r="A213" s="351"/>
      <c r="B213" s="258"/>
      <c r="C213" s="249"/>
      <c r="D213" s="250"/>
      <c r="E213" s="228"/>
      <c r="F213" s="261" t="s">
        <v>297</v>
      </c>
      <c r="G213" s="262"/>
      <c r="H213" s="263"/>
      <c r="I213" s="99"/>
      <c r="J213" s="77"/>
      <c r="K213" s="77"/>
      <c r="L213" s="77"/>
      <c r="M213" s="77"/>
      <c r="N213" s="77"/>
      <c r="O213" s="77"/>
      <c r="P213" s="77"/>
      <c r="Q213" s="141"/>
      <c r="R213" s="77"/>
      <c r="S213" s="77"/>
      <c r="T213" s="77"/>
      <c r="U213" s="20"/>
      <c r="V213" s="146"/>
      <c r="W213" s="254"/>
    </row>
    <row r="214" spans="1:23" ht="39" customHeight="1">
      <c r="A214" s="351"/>
      <c r="B214" s="259">
        <v>6</v>
      </c>
      <c r="C214" s="247" t="s">
        <v>1077</v>
      </c>
      <c r="D214" s="248"/>
      <c r="E214" s="228" t="s">
        <v>1079</v>
      </c>
      <c r="F214" s="251" t="s">
        <v>299</v>
      </c>
      <c r="G214" s="252"/>
      <c r="H214" s="253"/>
      <c r="I214" s="145"/>
      <c r="J214" s="145">
        <v>2</v>
      </c>
      <c r="K214" s="145">
        <v>1</v>
      </c>
      <c r="L214" s="145"/>
      <c r="M214" s="145"/>
      <c r="N214" s="145">
        <v>1</v>
      </c>
      <c r="O214" s="145"/>
      <c r="P214" s="145"/>
      <c r="Q214" s="145"/>
      <c r="R214" s="145">
        <v>1</v>
      </c>
      <c r="S214" s="145"/>
      <c r="T214" s="145"/>
      <c r="U214" s="145"/>
      <c r="V214" s="145">
        <v>6</v>
      </c>
      <c r="W214" s="164"/>
    </row>
    <row r="215" spans="1:23" ht="39" customHeight="1">
      <c r="A215" s="351"/>
      <c r="B215" s="264"/>
      <c r="C215" s="249"/>
      <c r="D215" s="250"/>
      <c r="E215" s="228"/>
      <c r="F215" s="261" t="s">
        <v>297</v>
      </c>
      <c r="G215" s="262"/>
      <c r="H215" s="263"/>
      <c r="I215" s="99"/>
      <c r="J215" s="77"/>
      <c r="K215" s="77"/>
      <c r="L215" s="77"/>
      <c r="M215" s="77"/>
      <c r="N215" s="77"/>
      <c r="O215" s="77"/>
      <c r="P215" s="77"/>
      <c r="Q215" s="141"/>
      <c r="R215" s="77"/>
      <c r="S215" s="77"/>
      <c r="T215" s="77"/>
      <c r="U215" s="20"/>
      <c r="V215" s="146"/>
      <c r="W215" s="164"/>
    </row>
    <row r="216" spans="1:23" ht="18.75" customHeight="1">
      <c r="A216" s="351"/>
      <c r="B216" s="258">
        <v>7</v>
      </c>
      <c r="C216" s="247" t="s">
        <v>1075</v>
      </c>
      <c r="D216" s="248"/>
      <c r="E216" s="228" t="s">
        <v>1079</v>
      </c>
      <c r="F216" s="251" t="s">
        <v>299</v>
      </c>
      <c r="G216" s="252"/>
      <c r="H216" s="253"/>
      <c r="I216" s="145"/>
      <c r="J216" s="145"/>
      <c r="K216" s="145"/>
      <c r="L216" s="145">
        <v>4</v>
      </c>
      <c r="M216" s="145"/>
      <c r="N216" s="145"/>
      <c r="O216" s="145"/>
      <c r="P216" s="145"/>
      <c r="Q216" s="145"/>
      <c r="R216" s="145"/>
      <c r="S216" s="145"/>
      <c r="T216" s="145"/>
      <c r="U216" s="145"/>
      <c r="V216" s="145">
        <v>4</v>
      </c>
      <c r="W216" s="254"/>
    </row>
    <row r="217" spans="1:23" ht="39" customHeight="1">
      <c r="A217" s="352"/>
      <c r="B217" s="258"/>
      <c r="C217" s="249"/>
      <c r="D217" s="250"/>
      <c r="E217" s="228"/>
      <c r="F217" s="261" t="s">
        <v>297</v>
      </c>
      <c r="G217" s="262"/>
      <c r="H217" s="263"/>
      <c r="I217" s="99"/>
      <c r="J217" s="77"/>
      <c r="K217" s="77"/>
      <c r="L217" s="77"/>
      <c r="M217" s="77"/>
      <c r="N217" s="77"/>
      <c r="O217" s="77"/>
      <c r="P217" s="77"/>
      <c r="Q217" s="141"/>
      <c r="R217" s="77"/>
      <c r="S217" s="77"/>
      <c r="T217" s="77"/>
      <c r="U217" s="20"/>
      <c r="V217" s="146"/>
      <c r="W217" s="254"/>
    </row>
    <row r="218" spans="1:23" ht="18.75" customHeight="1">
      <c r="A218" s="350" t="s">
        <v>1078</v>
      </c>
      <c r="B218" s="258">
        <v>1</v>
      </c>
      <c r="C218" s="247" t="s">
        <v>1103</v>
      </c>
      <c r="D218" s="248"/>
      <c r="E218" s="228" t="s">
        <v>1079</v>
      </c>
      <c r="F218" s="251" t="s">
        <v>299</v>
      </c>
      <c r="G218" s="252"/>
      <c r="H218" s="253"/>
      <c r="I218" s="145"/>
      <c r="J218" s="145">
        <v>500</v>
      </c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>
        <v>500</v>
      </c>
      <c r="W218" s="254"/>
    </row>
    <row r="219" spans="1:23" ht="39" customHeight="1">
      <c r="A219" s="351"/>
      <c r="B219" s="258"/>
      <c r="C219" s="249"/>
      <c r="D219" s="250"/>
      <c r="E219" s="228"/>
      <c r="F219" s="261" t="s">
        <v>297</v>
      </c>
      <c r="G219" s="262"/>
      <c r="H219" s="263"/>
      <c r="I219" s="99"/>
      <c r="J219" s="77">
        <v>0</v>
      </c>
      <c r="K219" s="77"/>
      <c r="L219" s="77"/>
      <c r="M219" s="77"/>
      <c r="N219" s="77"/>
      <c r="O219" s="77"/>
      <c r="P219" s="77"/>
      <c r="Q219" s="141"/>
      <c r="R219" s="77"/>
      <c r="S219" s="77"/>
      <c r="T219" s="77"/>
      <c r="U219" s="20"/>
      <c r="V219" s="146"/>
      <c r="W219" s="254"/>
    </row>
    <row r="220" spans="1:23" ht="18.75" customHeight="1">
      <c r="A220" s="351"/>
      <c r="B220" s="258">
        <v>2</v>
      </c>
      <c r="C220" s="247" t="s">
        <v>1081</v>
      </c>
      <c r="D220" s="248"/>
      <c r="E220" s="228" t="s">
        <v>1079</v>
      </c>
      <c r="F220" s="251" t="s">
        <v>299</v>
      </c>
      <c r="G220" s="252"/>
      <c r="H220" s="253"/>
      <c r="I220" s="145"/>
      <c r="J220" s="145"/>
      <c r="K220" s="145">
        <v>300</v>
      </c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>
        <v>300</v>
      </c>
      <c r="W220" s="254"/>
    </row>
    <row r="221" spans="1:23" ht="39" customHeight="1">
      <c r="A221" s="351"/>
      <c r="B221" s="258"/>
      <c r="C221" s="249"/>
      <c r="D221" s="250"/>
      <c r="E221" s="228"/>
      <c r="F221" s="261" t="s">
        <v>297</v>
      </c>
      <c r="G221" s="262"/>
      <c r="H221" s="263"/>
      <c r="I221" s="99"/>
      <c r="J221" s="77"/>
      <c r="K221" s="77"/>
      <c r="L221" s="77"/>
      <c r="M221" s="77"/>
      <c r="N221" s="77"/>
      <c r="O221" s="77"/>
      <c r="P221" s="77"/>
      <c r="Q221" s="141"/>
      <c r="R221" s="77"/>
      <c r="S221" s="77"/>
      <c r="T221" s="77"/>
      <c r="U221" s="20"/>
      <c r="V221" s="146"/>
      <c r="W221" s="254"/>
    </row>
    <row r="222" spans="1:23" ht="18.75" customHeight="1">
      <c r="A222" s="351"/>
      <c r="B222" s="258">
        <v>3</v>
      </c>
      <c r="C222" s="247" t="s">
        <v>1104</v>
      </c>
      <c r="D222" s="248"/>
      <c r="E222" s="228" t="s">
        <v>1079</v>
      </c>
      <c r="F222" s="251" t="s">
        <v>299</v>
      </c>
      <c r="G222" s="252"/>
      <c r="H222" s="253"/>
      <c r="I222" s="145"/>
      <c r="J222" s="145"/>
      <c r="K222" s="145"/>
      <c r="L222" s="145">
        <v>200</v>
      </c>
      <c r="M222" s="145"/>
      <c r="N222" s="145"/>
      <c r="O222" s="145"/>
      <c r="P222" s="145"/>
      <c r="Q222" s="145"/>
      <c r="R222" s="145"/>
      <c r="S222" s="145"/>
      <c r="T222" s="145"/>
      <c r="U222" s="145"/>
      <c r="V222" s="145">
        <v>200</v>
      </c>
      <c r="W222" s="254"/>
    </row>
    <row r="223" spans="1:23" ht="39" customHeight="1">
      <c r="A223" s="351"/>
      <c r="B223" s="258"/>
      <c r="C223" s="249"/>
      <c r="D223" s="250"/>
      <c r="E223" s="228"/>
      <c r="F223" s="261" t="s">
        <v>297</v>
      </c>
      <c r="G223" s="262"/>
      <c r="H223" s="263"/>
      <c r="I223" s="99"/>
      <c r="J223" s="77"/>
      <c r="K223" s="77"/>
      <c r="L223" s="77"/>
      <c r="M223" s="77"/>
      <c r="N223" s="77"/>
      <c r="O223" s="77"/>
      <c r="P223" s="77"/>
      <c r="Q223" s="141"/>
      <c r="R223" s="77"/>
      <c r="S223" s="77"/>
      <c r="T223" s="77"/>
      <c r="U223" s="20"/>
      <c r="V223" s="146"/>
      <c r="W223" s="254"/>
    </row>
    <row r="224" spans="1:23" ht="18.75" customHeight="1">
      <c r="A224" s="351"/>
      <c r="B224" s="258">
        <v>4</v>
      </c>
      <c r="C224" s="247" t="s">
        <v>1080</v>
      </c>
      <c r="D224" s="248"/>
      <c r="E224" s="228" t="s">
        <v>1079</v>
      </c>
      <c r="F224" s="251" t="s">
        <v>299</v>
      </c>
      <c r="G224" s="252"/>
      <c r="H224" s="253"/>
      <c r="I224" s="145"/>
      <c r="J224" s="145"/>
      <c r="K224" s="145"/>
      <c r="L224" s="145"/>
      <c r="M224" s="145">
        <v>50</v>
      </c>
      <c r="N224" s="145"/>
      <c r="O224" s="145">
        <v>50</v>
      </c>
      <c r="P224" s="145"/>
      <c r="Q224" s="145"/>
      <c r="R224" s="145">
        <v>50</v>
      </c>
      <c r="S224" s="145"/>
      <c r="T224" s="145"/>
      <c r="U224" s="145"/>
      <c r="V224" s="145">
        <v>150</v>
      </c>
      <c r="W224" s="254"/>
    </row>
    <row r="225" spans="1:23" ht="39" customHeight="1">
      <c r="A225" s="352"/>
      <c r="B225" s="258"/>
      <c r="C225" s="249"/>
      <c r="D225" s="250"/>
      <c r="E225" s="228"/>
      <c r="F225" s="261" t="s">
        <v>297</v>
      </c>
      <c r="G225" s="262"/>
      <c r="H225" s="263"/>
      <c r="I225" s="99"/>
      <c r="J225" s="77"/>
      <c r="K225" s="77"/>
      <c r="L225" s="77"/>
      <c r="M225" s="77"/>
      <c r="N225" s="77"/>
      <c r="O225" s="77"/>
      <c r="P225" s="77"/>
      <c r="Q225" s="141"/>
      <c r="R225" s="77"/>
      <c r="S225" s="77"/>
      <c r="T225" s="77"/>
      <c r="U225" s="20"/>
      <c r="V225" s="146"/>
      <c r="W225" s="254"/>
    </row>
    <row r="226" spans="1:23" ht="12.75" customHeight="1">
      <c r="A226" s="348"/>
      <c r="B226" s="348"/>
      <c r="C226" s="348"/>
      <c r="D226" s="348"/>
      <c r="F226" s="348"/>
      <c r="G226" s="348"/>
      <c r="H226" s="348"/>
      <c r="I226" s="348"/>
      <c r="J226" s="348"/>
      <c r="K226" s="348"/>
      <c r="L226" s="348"/>
      <c r="M226" s="348"/>
      <c r="N226" s="348"/>
      <c r="O226" s="348"/>
      <c r="Q226" s="348"/>
      <c r="R226" s="348"/>
      <c r="S226" s="348"/>
      <c r="T226" s="348"/>
      <c r="U226" s="348"/>
      <c r="V226" s="348"/>
      <c r="W226" s="348"/>
    </row>
    <row r="227" spans="1:23" ht="12.75" customHeight="1">
      <c r="A227" s="349" t="s">
        <v>1013</v>
      </c>
      <c r="B227" s="349"/>
      <c r="C227" s="349"/>
      <c r="D227" s="349"/>
      <c r="F227" s="349" t="s">
        <v>1014</v>
      </c>
      <c r="G227" s="349"/>
      <c r="H227" s="349"/>
      <c r="I227" s="349"/>
      <c r="J227" s="349"/>
      <c r="K227" s="349"/>
      <c r="L227" s="349"/>
      <c r="M227" s="349"/>
      <c r="N227" s="349"/>
      <c r="O227" s="349"/>
      <c r="Q227" s="349" t="s">
        <v>1015</v>
      </c>
      <c r="R227" s="349"/>
      <c r="S227" s="349"/>
      <c r="T227" s="349"/>
      <c r="U227" s="349"/>
      <c r="V227" s="349"/>
      <c r="W227" s="349"/>
    </row>
    <row r="228" spans="1:23" ht="45.75" customHeight="1">
      <c r="A228" s="163"/>
      <c r="B228" s="163"/>
      <c r="C228" s="163"/>
      <c r="D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Q228" s="161"/>
      <c r="R228" s="163"/>
      <c r="S228" s="163"/>
      <c r="T228" s="163"/>
      <c r="U228" s="163"/>
      <c r="V228" s="163"/>
      <c r="W228" s="163"/>
    </row>
    <row r="230" spans="1:23">
      <c r="A230" s="348" t="s">
        <v>999</v>
      </c>
      <c r="B230" s="348"/>
      <c r="C230" s="348"/>
      <c r="D230" s="348"/>
      <c r="F230" s="348" t="s">
        <v>1000</v>
      </c>
      <c r="G230" s="348"/>
      <c r="H230" s="348"/>
      <c r="I230" s="348"/>
      <c r="J230" s="348"/>
      <c r="K230" s="348"/>
      <c r="L230" s="348"/>
      <c r="M230" s="348"/>
      <c r="N230" s="348"/>
      <c r="O230" s="348"/>
      <c r="Q230" s="348" t="s">
        <v>1001</v>
      </c>
      <c r="R230" s="348"/>
      <c r="S230" s="348"/>
      <c r="T230" s="348"/>
      <c r="U230" s="348"/>
      <c r="V230" s="348"/>
      <c r="W230" s="348"/>
    </row>
    <row r="231" spans="1:23">
      <c r="A231" s="349"/>
      <c r="B231" s="349"/>
      <c r="C231" s="349"/>
      <c r="D231" s="349"/>
      <c r="F231" s="349"/>
      <c r="G231" s="349"/>
      <c r="H231" s="349"/>
      <c r="I231" s="349"/>
      <c r="J231" s="349"/>
      <c r="K231" s="349"/>
      <c r="L231" s="349"/>
      <c r="M231" s="349"/>
      <c r="N231" s="349"/>
      <c r="O231" s="349"/>
      <c r="Q231" s="349"/>
      <c r="R231" s="349"/>
      <c r="S231" s="349"/>
      <c r="T231" s="349"/>
      <c r="U231" s="349"/>
      <c r="V231" s="349"/>
      <c r="W231" s="349"/>
    </row>
    <row r="232" spans="1:23" hidden="1"/>
    <row r="233" spans="1:23" hidden="1"/>
    <row r="234" spans="1:23" hidden="1"/>
    <row r="235" spans="1:23" hidden="1"/>
    <row r="236" spans="1:23" hidden="1"/>
    <row r="237" spans="1:23" hidden="1"/>
    <row r="238" spans="1:23" hidden="1"/>
    <row r="239" spans="1:23" hidden="1"/>
    <row r="240" spans="1:23" hidden="1"/>
    <row r="241" spans="1:2" hidden="1"/>
    <row r="242" spans="1:2" hidden="1"/>
    <row r="243" spans="1:2" hidden="1"/>
    <row r="244" spans="1:2" hidden="1"/>
    <row r="245" spans="1:2" hidden="1"/>
    <row r="246" spans="1:2" hidden="1"/>
    <row r="247" spans="1:2" hidden="1">
      <c r="A247" s="1">
        <v>1</v>
      </c>
      <c r="B247" s="10" t="s">
        <v>32</v>
      </c>
    </row>
    <row r="248" spans="1:2" hidden="1">
      <c r="A248" s="1">
        <v>2</v>
      </c>
      <c r="B248" s="10" t="s">
        <v>33</v>
      </c>
    </row>
    <row r="249" spans="1:2" hidden="1">
      <c r="A249" s="1">
        <v>3</v>
      </c>
      <c r="B249" s="10" t="s">
        <v>34</v>
      </c>
    </row>
    <row r="250" spans="1:2" hidden="1">
      <c r="A250" s="1">
        <v>4</v>
      </c>
      <c r="B250" s="10" t="s">
        <v>35</v>
      </c>
    </row>
    <row r="251" spans="1:2" hidden="1"/>
    <row r="252" spans="1:2" hidden="1"/>
    <row r="253" spans="1:2" hidden="1">
      <c r="B253" s="1" t="s">
        <v>36</v>
      </c>
    </row>
    <row r="254" spans="1:2" hidden="1">
      <c r="A254" s="1">
        <v>1</v>
      </c>
      <c r="B254" s="1" t="s">
        <v>37</v>
      </c>
    </row>
    <row r="255" spans="1:2" hidden="1">
      <c r="A255" s="1">
        <v>2</v>
      </c>
      <c r="B255" s="1" t="s">
        <v>38</v>
      </c>
    </row>
    <row r="256" spans="1:2" hidden="1">
      <c r="A256" s="1">
        <v>3</v>
      </c>
      <c r="B256" s="1" t="s">
        <v>39</v>
      </c>
    </row>
    <row r="257" spans="1:2" hidden="1">
      <c r="A257" s="1">
        <v>4</v>
      </c>
      <c r="B257" s="1" t="s">
        <v>40</v>
      </c>
    </row>
    <row r="258" spans="1:2" hidden="1"/>
    <row r="259" spans="1:2" hidden="1"/>
    <row r="260" spans="1:2" hidden="1">
      <c r="B260" s="1" t="s">
        <v>41</v>
      </c>
    </row>
    <row r="261" spans="1:2" hidden="1">
      <c r="A261" s="1">
        <v>1.1000000000000001</v>
      </c>
      <c r="B261" s="1" t="s">
        <v>42</v>
      </c>
    </row>
    <row r="262" spans="1:2" hidden="1">
      <c r="A262" s="1">
        <v>1.2</v>
      </c>
      <c r="B262" s="1" t="s">
        <v>43</v>
      </c>
    </row>
    <row r="263" spans="1:2" hidden="1">
      <c r="A263" s="1">
        <v>1.3</v>
      </c>
      <c r="B263" s="1" t="s">
        <v>44</v>
      </c>
    </row>
    <row r="264" spans="1:2" hidden="1">
      <c r="A264" s="1">
        <v>1.4</v>
      </c>
      <c r="B264" s="1" t="s">
        <v>45</v>
      </c>
    </row>
    <row r="265" spans="1:2" hidden="1">
      <c r="A265" s="1">
        <v>1.5</v>
      </c>
      <c r="B265" s="1" t="s">
        <v>46</v>
      </c>
    </row>
    <row r="266" spans="1:2" hidden="1">
      <c r="A266" s="1">
        <v>1.6</v>
      </c>
      <c r="B266" s="1" t="s">
        <v>47</v>
      </c>
    </row>
    <row r="267" spans="1:2" hidden="1">
      <c r="A267" s="1">
        <v>1.7</v>
      </c>
      <c r="B267" s="1" t="s">
        <v>48</v>
      </c>
    </row>
    <row r="268" spans="1:2" hidden="1">
      <c r="A268" s="1">
        <v>1.8</v>
      </c>
      <c r="B268" s="1" t="s">
        <v>49</v>
      </c>
    </row>
    <row r="269" spans="1:2" hidden="1">
      <c r="A269" s="1">
        <v>2.1</v>
      </c>
      <c r="B269" s="1" t="s">
        <v>50</v>
      </c>
    </row>
    <row r="270" spans="1:2" hidden="1">
      <c r="A270" s="1">
        <v>2.2000000000000002</v>
      </c>
      <c r="B270" s="1" t="s">
        <v>51</v>
      </c>
    </row>
    <row r="271" spans="1:2" hidden="1">
      <c r="A271" s="1">
        <v>2.2999999999999998</v>
      </c>
      <c r="B271" s="1" t="s">
        <v>52</v>
      </c>
    </row>
    <row r="272" spans="1:2" hidden="1">
      <c r="A272" s="1">
        <v>2.4</v>
      </c>
      <c r="B272" s="1" t="s">
        <v>53</v>
      </c>
    </row>
    <row r="273" spans="1:2" hidden="1">
      <c r="A273" s="1">
        <v>2.5</v>
      </c>
      <c r="B273" s="1" t="s">
        <v>54</v>
      </c>
    </row>
    <row r="274" spans="1:2" hidden="1">
      <c r="A274" s="1">
        <v>2.6</v>
      </c>
      <c r="B274" s="1" t="s">
        <v>55</v>
      </c>
    </row>
    <row r="275" spans="1:2" hidden="1">
      <c r="A275" s="1">
        <v>2.7</v>
      </c>
      <c r="B275" s="1" t="s">
        <v>56</v>
      </c>
    </row>
    <row r="276" spans="1:2" hidden="1">
      <c r="A276" s="1">
        <v>3.1</v>
      </c>
      <c r="B276" s="1" t="s">
        <v>57</v>
      </c>
    </row>
    <row r="277" spans="1:2" hidden="1">
      <c r="A277" s="1">
        <v>3.2</v>
      </c>
      <c r="B277" s="1" t="s">
        <v>58</v>
      </c>
    </row>
    <row r="278" spans="1:2" hidden="1">
      <c r="A278" s="1">
        <v>3.3</v>
      </c>
      <c r="B278" s="1" t="s">
        <v>59</v>
      </c>
    </row>
    <row r="279" spans="1:2" hidden="1">
      <c r="A279" s="1">
        <v>3.4</v>
      </c>
      <c r="B279" s="1" t="s">
        <v>60</v>
      </c>
    </row>
    <row r="280" spans="1:2" hidden="1">
      <c r="A280" s="1">
        <v>3.5</v>
      </c>
      <c r="B280" s="1" t="s">
        <v>61</v>
      </c>
    </row>
    <row r="281" spans="1:2" hidden="1">
      <c r="A281" s="1">
        <v>3.6</v>
      </c>
      <c r="B281" s="1" t="s">
        <v>62</v>
      </c>
    </row>
    <row r="282" spans="1:2" hidden="1">
      <c r="A282" s="1">
        <v>3.7</v>
      </c>
      <c r="B282" s="1" t="s">
        <v>63</v>
      </c>
    </row>
    <row r="283" spans="1:2" hidden="1">
      <c r="A283" s="1">
        <v>3.8</v>
      </c>
      <c r="B283" s="1" t="s">
        <v>64</v>
      </c>
    </row>
    <row r="284" spans="1:2" hidden="1">
      <c r="A284" s="1">
        <v>3.9</v>
      </c>
      <c r="B284" s="1" t="s">
        <v>65</v>
      </c>
    </row>
    <row r="285" spans="1:2" hidden="1">
      <c r="A285" s="1">
        <v>4.0999999999999996</v>
      </c>
      <c r="B285" s="1" t="s">
        <v>66</v>
      </c>
    </row>
    <row r="286" spans="1:2" hidden="1">
      <c r="A286" s="1">
        <v>4.2</v>
      </c>
      <c r="B286" s="1" t="s">
        <v>67</v>
      </c>
    </row>
    <row r="287" spans="1:2" hidden="1">
      <c r="A287" s="1">
        <v>4.3</v>
      </c>
      <c r="B287" s="1" t="s">
        <v>68</v>
      </c>
    </row>
    <row r="288" spans="1:2" hidden="1">
      <c r="A288" s="1">
        <v>4.4000000000000004</v>
      </c>
      <c r="B288" s="1" t="s">
        <v>69</v>
      </c>
    </row>
    <row r="289" spans="1:2" hidden="1"/>
    <row r="290" spans="1:2" hidden="1"/>
    <row r="291" spans="1:2" hidden="1"/>
    <row r="292" spans="1:2" hidden="1">
      <c r="B292" s="1" t="s">
        <v>70</v>
      </c>
    </row>
    <row r="293" spans="1:2" hidden="1">
      <c r="A293" s="1" t="s">
        <v>71</v>
      </c>
      <c r="B293" s="1" t="s">
        <v>42</v>
      </c>
    </row>
    <row r="294" spans="1:2" hidden="1">
      <c r="A294" s="1" t="s">
        <v>72</v>
      </c>
      <c r="B294" s="1" t="s">
        <v>73</v>
      </c>
    </row>
    <row r="295" spans="1:2" hidden="1">
      <c r="A295" s="1" t="s">
        <v>74</v>
      </c>
      <c r="B295" s="1" t="s">
        <v>75</v>
      </c>
    </row>
    <row r="296" spans="1:2" hidden="1">
      <c r="A296" s="1" t="s">
        <v>76</v>
      </c>
      <c r="B296" s="1" t="s">
        <v>77</v>
      </c>
    </row>
    <row r="297" spans="1:2" hidden="1">
      <c r="A297" s="1" t="s">
        <v>78</v>
      </c>
      <c r="B297" s="1" t="s">
        <v>79</v>
      </c>
    </row>
    <row r="298" spans="1:2" hidden="1">
      <c r="A298" s="1" t="s">
        <v>80</v>
      </c>
      <c r="B298" s="1" t="s">
        <v>81</v>
      </c>
    </row>
    <row r="299" spans="1:2" hidden="1">
      <c r="A299" s="1" t="s">
        <v>82</v>
      </c>
      <c r="B299" s="1" t="s">
        <v>83</v>
      </c>
    </row>
    <row r="300" spans="1:2" hidden="1">
      <c r="A300" s="1" t="s">
        <v>84</v>
      </c>
      <c r="B300" s="1" t="s">
        <v>85</v>
      </c>
    </row>
    <row r="301" spans="1:2" hidden="1">
      <c r="A301" s="1" t="s">
        <v>86</v>
      </c>
      <c r="B301" s="1" t="s">
        <v>87</v>
      </c>
    </row>
    <row r="302" spans="1:2" hidden="1">
      <c r="A302" s="1" t="s">
        <v>88</v>
      </c>
      <c r="B302" s="1" t="s">
        <v>89</v>
      </c>
    </row>
    <row r="303" spans="1:2" hidden="1">
      <c r="A303" s="1" t="s">
        <v>90</v>
      </c>
      <c r="B303" s="1" t="s">
        <v>91</v>
      </c>
    </row>
    <row r="304" spans="1:2" hidden="1">
      <c r="A304" s="1" t="s">
        <v>92</v>
      </c>
      <c r="B304" s="1" t="s">
        <v>93</v>
      </c>
    </row>
    <row r="305" spans="1:2" hidden="1">
      <c r="A305" s="1" t="s">
        <v>94</v>
      </c>
      <c r="B305" s="1" t="s">
        <v>95</v>
      </c>
    </row>
    <row r="306" spans="1:2" hidden="1">
      <c r="A306" s="1" t="s">
        <v>96</v>
      </c>
      <c r="B306" s="1" t="s">
        <v>97</v>
      </c>
    </row>
    <row r="307" spans="1:2" hidden="1">
      <c r="A307" s="1" t="s">
        <v>98</v>
      </c>
      <c r="B307" s="1" t="s">
        <v>99</v>
      </c>
    </row>
    <row r="308" spans="1:2" hidden="1">
      <c r="A308" s="1" t="s">
        <v>100</v>
      </c>
      <c r="B308" s="1" t="s">
        <v>45</v>
      </c>
    </row>
    <row r="309" spans="1:2" hidden="1">
      <c r="A309" s="1" t="s">
        <v>101</v>
      </c>
      <c r="B309" s="1" t="s">
        <v>102</v>
      </c>
    </row>
    <row r="310" spans="1:2" hidden="1">
      <c r="A310" s="1" t="s">
        <v>103</v>
      </c>
      <c r="B310" s="1" t="s">
        <v>104</v>
      </c>
    </row>
    <row r="311" spans="1:2" hidden="1">
      <c r="A311" s="1" t="s">
        <v>105</v>
      </c>
      <c r="B311" s="1" t="s">
        <v>106</v>
      </c>
    </row>
    <row r="312" spans="1:2" hidden="1">
      <c r="A312" s="1" t="s">
        <v>107</v>
      </c>
      <c r="B312" s="1" t="s">
        <v>108</v>
      </c>
    </row>
    <row r="313" spans="1:2" hidden="1">
      <c r="A313" s="1" t="s">
        <v>109</v>
      </c>
      <c r="B313" s="1" t="s">
        <v>110</v>
      </c>
    </row>
    <row r="314" spans="1:2" hidden="1">
      <c r="A314" s="1" t="s">
        <v>111</v>
      </c>
      <c r="B314" s="1" t="s">
        <v>112</v>
      </c>
    </row>
    <row r="315" spans="1:2" hidden="1">
      <c r="A315" s="1" t="s">
        <v>113</v>
      </c>
      <c r="B315" s="1" t="s">
        <v>114</v>
      </c>
    </row>
    <row r="316" spans="1:2" hidden="1">
      <c r="A316" s="1" t="s">
        <v>115</v>
      </c>
      <c r="B316" s="1" t="s">
        <v>116</v>
      </c>
    </row>
    <row r="317" spans="1:2" hidden="1">
      <c r="A317" s="1" t="s">
        <v>117</v>
      </c>
      <c r="B317" s="1" t="s">
        <v>118</v>
      </c>
    </row>
    <row r="318" spans="1:2" hidden="1">
      <c r="A318" s="1" t="s">
        <v>119</v>
      </c>
      <c r="B318" s="1" t="s">
        <v>120</v>
      </c>
    </row>
    <row r="319" spans="1:2" hidden="1">
      <c r="A319" s="1" t="s">
        <v>121</v>
      </c>
      <c r="B319" s="1" t="s">
        <v>122</v>
      </c>
    </row>
    <row r="320" spans="1:2" hidden="1">
      <c r="A320" s="1" t="s">
        <v>123</v>
      </c>
      <c r="B320" s="1" t="s">
        <v>124</v>
      </c>
    </row>
    <row r="321" spans="1:2" hidden="1">
      <c r="A321" s="1" t="s">
        <v>125</v>
      </c>
      <c r="B321" s="1" t="s">
        <v>126</v>
      </c>
    </row>
    <row r="322" spans="1:2" hidden="1">
      <c r="A322" s="1" t="s">
        <v>127</v>
      </c>
      <c r="B322" s="1" t="s">
        <v>99</v>
      </c>
    </row>
    <row r="323" spans="1:2" hidden="1">
      <c r="A323" s="1" t="s">
        <v>128</v>
      </c>
      <c r="B323" s="1" t="s">
        <v>129</v>
      </c>
    </row>
    <row r="324" spans="1:2" hidden="1">
      <c r="A324" s="1" t="s">
        <v>130</v>
      </c>
      <c r="B324" s="1" t="s">
        <v>131</v>
      </c>
    </row>
    <row r="325" spans="1:2" hidden="1">
      <c r="A325" s="1" t="s">
        <v>132</v>
      </c>
      <c r="B325" s="1" t="s">
        <v>133</v>
      </c>
    </row>
    <row r="326" spans="1:2" hidden="1">
      <c r="A326" s="1" t="s">
        <v>134</v>
      </c>
      <c r="B326" s="1" t="s">
        <v>135</v>
      </c>
    </row>
    <row r="327" spans="1:2" hidden="1">
      <c r="A327" s="1" t="s">
        <v>136</v>
      </c>
      <c r="B327" s="1" t="s">
        <v>137</v>
      </c>
    </row>
    <row r="328" spans="1:2" hidden="1">
      <c r="A328" s="1" t="s">
        <v>138</v>
      </c>
      <c r="B328" s="1" t="s">
        <v>139</v>
      </c>
    </row>
    <row r="329" spans="1:2" hidden="1">
      <c r="A329" s="1" t="s">
        <v>140</v>
      </c>
      <c r="B329" s="1" t="s">
        <v>141</v>
      </c>
    </row>
    <row r="330" spans="1:2" hidden="1">
      <c r="A330" s="1" t="s">
        <v>142</v>
      </c>
      <c r="B330" s="1" t="s">
        <v>143</v>
      </c>
    </row>
    <row r="331" spans="1:2" hidden="1">
      <c r="A331" s="1" t="s">
        <v>144</v>
      </c>
      <c r="B331" s="1" t="s">
        <v>145</v>
      </c>
    </row>
    <row r="332" spans="1:2" hidden="1">
      <c r="A332" s="1" t="s">
        <v>146</v>
      </c>
      <c r="B332" s="1" t="s">
        <v>147</v>
      </c>
    </row>
    <row r="333" spans="1:2" hidden="1">
      <c r="A333" s="1" t="s">
        <v>148</v>
      </c>
      <c r="B333" s="1" t="s">
        <v>149</v>
      </c>
    </row>
    <row r="334" spans="1:2" hidden="1">
      <c r="A334" s="1" t="s">
        <v>150</v>
      </c>
      <c r="B334" s="1" t="s">
        <v>151</v>
      </c>
    </row>
    <row r="335" spans="1:2" hidden="1">
      <c r="A335" s="1" t="s">
        <v>152</v>
      </c>
      <c r="B335" s="1" t="s">
        <v>153</v>
      </c>
    </row>
    <row r="336" spans="1:2" hidden="1">
      <c r="A336" s="1" t="s">
        <v>154</v>
      </c>
      <c r="B336" s="1" t="s">
        <v>155</v>
      </c>
    </row>
    <row r="337" spans="1:2" hidden="1">
      <c r="A337" s="1" t="s">
        <v>156</v>
      </c>
      <c r="B337" s="1" t="s">
        <v>157</v>
      </c>
    </row>
    <row r="338" spans="1:2" hidden="1">
      <c r="A338" s="1" t="s">
        <v>158</v>
      </c>
      <c r="B338" s="1" t="s">
        <v>159</v>
      </c>
    </row>
    <row r="339" spans="1:2" hidden="1">
      <c r="A339" s="1" t="s">
        <v>160</v>
      </c>
      <c r="B339" s="1" t="s">
        <v>161</v>
      </c>
    </row>
    <row r="340" spans="1:2" hidden="1">
      <c r="A340" s="1" t="s">
        <v>162</v>
      </c>
      <c r="B340" s="1" t="s">
        <v>163</v>
      </c>
    </row>
    <row r="341" spans="1:2" hidden="1">
      <c r="A341" s="1" t="s">
        <v>164</v>
      </c>
      <c r="B341" s="1" t="s">
        <v>165</v>
      </c>
    </row>
    <row r="342" spans="1:2" hidden="1">
      <c r="A342" s="1" t="s">
        <v>166</v>
      </c>
      <c r="B342" s="1" t="s">
        <v>167</v>
      </c>
    </row>
    <row r="343" spans="1:2" hidden="1">
      <c r="A343" s="1" t="s">
        <v>168</v>
      </c>
      <c r="B343" s="1" t="s">
        <v>169</v>
      </c>
    </row>
    <row r="344" spans="1:2" hidden="1">
      <c r="A344" s="1" t="s">
        <v>170</v>
      </c>
      <c r="B344" s="1" t="s">
        <v>171</v>
      </c>
    </row>
    <row r="345" spans="1:2" hidden="1">
      <c r="A345" s="1" t="s">
        <v>172</v>
      </c>
      <c r="B345" s="1" t="s">
        <v>173</v>
      </c>
    </row>
    <row r="346" spans="1:2" hidden="1">
      <c r="A346" s="1" t="s">
        <v>174</v>
      </c>
      <c r="B346" s="1" t="s">
        <v>175</v>
      </c>
    </row>
    <row r="347" spans="1:2" hidden="1">
      <c r="A347" s="1" t="s">
        <v>176</v>
      </c>
      <c r="B347" s="1" t="s">
        <v>177</v>
      </c>
    </row>
    <row r="348" spans="1:2" hidden="1">
      <c r="A348" s="1" t="s">
        <v>178</v>
      </c>
      <c r="B348" s="1" t="s">
        <v>179</v>
      </c>
    </row>
    <row r="349" spans="1:2" hidden="1">
      <c r="A349" s="1" t="s">
        <v>180</v>
      </c>
      <c r="B349" s="1" t="s">
        <v>181</v>
      </c>
    </row>
    <row r="350" spans="1:2" hidden="1">
      <c r="A350" s="1" t="s">
        <v>182</v>
      </c>
      <c r="B350" s="1" t="s">
        <v>183</v>
      </c>
    </row>
    <row r="351" spans="1:2" hidden="1">
      <c r="A351" s="1" t="s">
        <v>184</v>
      </c>
      <c r="B351" s="1" t="s">
        <v>185</v>
      </c>
    </row>
    <row r="352" spans="1:2" hidden="1">
      <c r="A352" s="1" t="s">
        <v>186</v>
      </c>
      <c r="B352" s="1" t="s">
        <v>187</v>
      </c>
    </row>
    <row r="353" spans="1:2" hidden="1">
      <c r="A353" s="1" t="s">
        <v>188</v>
      </c>
      <c r="B353" s="1" t="s">
        <v>189</v>
      </c>
    </row>
    <row r="354" spans="1:2" hidden="1">
      <c r="A354" s="1" t="s">
        <v>190</v>
      </c>
      <c r="B354" s="1" t="s">
        <v>191</v>
      </c>
    </row>
    <row r="355" spans="1:2" hidden="1">
      <c r="A355" s="1" t="s">
        <v>192</v>
      </c>
      <c r="B355" s="1" t="s">
        <v>193</v>
      </c>
    </row>
    <row r="356" spans="1:2" hidden="1">
      <c r="A356" s="1" t="s">
        <v>194</v>
      </c>
      <c r="B356" s="1" t="s">
        <v>195</v>
      </c>
    </row>
    <row r="357" spans="1:2" hidden="1">
      <c r="A357" s="1" t="s">
        <v>196</v>
      </c>
      <c r="B357" s="1" t="s">
        <v>197</v>
      </c>
    </row>
    <row r="358" spans="1:2" hidden="1">
      <c r="A358" s="1" t="s">
        <v>198</v>
      </c>
      <c r="B358" s="1" t="s">
        <v>199</v>
      </c>
    </row>
    <row r="359" spans="1:2" hidden="1">
      <c r="A359" s="1" t="s">
        <v>200</v>
      </c>
      <c r="B359" s="1" t="s">
        <v>201</v>
      </c>
    </row>
    <row r="360" spans="1:2" hidden="1">
      <c r="A360" s="1" t="s">
        <v>202</v>
      </c>
      <c r="B360" s="1" t="s">
        <v>203</v>
      </c>
    </row>
    <row r="361" spans="1:2" hidden="1">
      <c r="A361" s="1" t="s">
        <v>204</v>
      </c>
      <c r="B361" s="1" t="s">
        <v>205</v>
      </c>
    </row>
    <row r="362" spans="1:2" hidden="1">
      <c r="A362" s="1" t="s">
        <v>206</v>
      </c>
      <c r="B362" s="1" t="s">
        <v>207</v>
      </c>
    </row>
    <row r="363" spans="1:2" hidden="1">
      <c r="A363" s="1" t="s">
        <v>208</v>
      </c>
      <c r="B363" s="1" t="s">
        <v>209</v>
      </c>
    </row>
    <row r="364" spans="1:2" hidden="1">
      <c r="A364" s="1" t="s">
        <v>210</v>
      </c>
      <c r="B364" s="1" t="s">
        <v>211</v>
      </c>
    </row>
    <row r="365" spans="1:2" hidden="1">
      <c r="A365" s="1" t="s">
        <v>212</v>
      </c>
      <c r="B365" s="1" t="s">
        <v>213</v>
      </c>
    </row>
    <row r="366" spans="1:2" hidden="1">
      <c r="A366" s="1" t="s">
        <v>214</v>
      </c>
      <c r="B366" s="1" t="s">
        <v>215</v>
      </c>
    </row>
    <row r="367" spans="1:2" hidden="1">
      <c r="A367" s="1" t="s">
        <v>216</v>
      </c>
      <c r="B367" s="1" t="s">
        <v>217</v>
      </c>
    </row>
    <row r="368" spans="1:2" hidden="1">
      <c r="A368" s="1" t="s">
        <v>218</v>
      </c>
      <c r="B368" s="1" t="s">
        <v>219</v>
      </c>
    </row>
    <row r="369" spans="1:2" hidden="1">
      <c r="A369" s="1" t="s">
        <v>220</v>
      </c>
      <c r="B369" s="1" t="s">
        <v>221</v>
      </c>
    </row>
    <row r="370" spans="1:2" hidden="1">
      <c r="A370" s="1" t="s">
        <v>222</v>
      </c>
      <c r="B370" s="1" t="s">
        <v>223</v>
      </c>
    </row>
    <row r="371" spans="1:2" hidden="1">
      <c r="A371" s="1" t="s">
        <v>224</v>
      </c>
      <c r="B371" s="1" t="s">
        <v>225</v>
      </c>
    </row>
    <row r="372" spans="1:2" hidden="1">
      <c r="A372" s="1" t="s">
        <v>226</v>
      </c>
      <c r="B372" s="1" t="s">
        <v>227</v>
      </c>
    </row>
    <row r="373" spans="1:2" hidden="1">
      <c r="A373" s="1" t="s">
        <v>228</v>
      </c>
      <c r="B373" s="1" t="s">
        <v>229</v>
      </c>
    </row>
    <row r="374" spans="1:2" hidden="1">
      <c r="A374" s="1" t="s">
        <v>230</v>
      </c>
      <c r="B374" s="1" t="s">
        <v>231</v>
      </c>
    </row>
    <row r="375" spans="1:2" hidden="1">
      <c r="A375" s="1" t="s">
        <v>232</v>
      </c>
      <c r="B375" s="1" t="s">
        <v>233</v>
      </c>
    </row>
    <row r="376" spans="1:2" hidden="1">
      <c r="A376" s="1" t="s">
        <v>234</v>
      </c>
      <c r="B376" s="1" t="s">
        <v>235</v>
      </c>
    </row>
    <row r="377" spans="1:2" hidden="1">
      <c r="A377" s="1" t="s">
        <v>236</v>
      </c>
      <c r="B377" s="1" t="s">
        <v>237</v>
      </c>
    </row>
    <row r="378" spans="1:2" hidden="1">
      <c r="A378" s="1" t="s">
        <v>238</v>
      </c>
      <c r="B378" s="1" t="s">
        <v>239</v>
      </c>
    </row>
    <row r="379" spans="1:2" hidden="1">
      <c r="A379" s="1" t="s">
        <v>240</v>
      </c>
      <c r="B379" s="1" t="s">
        <v>241</v>
      </c>
    </row>
    <row r="380" spans="1:2" hidden="1">
      <c r="A380" s="1" t="s">
        <v>242</v>
      </c>
      <c r="B380" s="1" t="s">
        <v>243</v>
      </c>
    </row>
    <row r="381" spans="1:2" hidden="1">
      <c r="A381" s="1" t="s">
        <v>244</v>
      </c>
      <c r="B381" s="1" t="s">
        <v>245</v>
      </c>
    </row>
    <row r="382" spans="1:2" hidden="1">
      <c r="A382" s="1" t="s">
        <v>246</v>
      </c>
      <c r="B382" s="1" t="s">
        <v>247</v>
      </c>
    </row>
    <row r="383" spans="1:2" hidden="1">
      <c r="A383" s="1" t="s">
        <v>248</v>
      </c>
      <c r="B383" s="1" t="s">
        <v>249</v>
      </c>
    </row>
    <row r="384" spans="1:2" hidden="1">
      <c r="A384" s="1" t="s">
        <v>250</v>
      </c>
      <c r="B384" s="1" t="s">
        <v>251</v>
      </c>
    </row>
    <row r="385" spans="1:2" hidden="1">
      <c r="A385" s="1" t="s">
        <v>252</v>
      </c>
      <c r="B385" s="1" t="s">
        <v>253</v>
      </c>
    </row>
    <row r="386" spans="1:2" hidden="1">
      <c r="A386" s="1" t="s">
        <v>254</v>
      </c>
      <c r="B386" s="1" t="s">
        <v>255</v>
      </c>
    </row>
    <row r="387" spans="1:2" hidden="1">
      <c r="A387" s="1" t="s">
        <v>256</v>
      </c>
      <c r="B387" s="1" t="s">
        <v>257</v>
      </c>
    </row>
    <row r="388" spans="1:2" hidden="1">
      <c r="A388" s="1" t="s">
        <v>258</v>
      </c>
      <c r="B388" s="1" t="s">
        <v>259</v>
      </c>
    </row>
    <row r="389" spans="1:2" hidden="1">
      <c r="A389" s="1" t="s">
        <v>260</v>
      </c>
      <c r="B389" s="1" t="s">
        <v>261</v>
      </c>
    </row>
    <row r="390" spans="1:2" hidden="1">
      <c r="A390" s="1" t="s">
        <v>262</v>
      </c>
      <c r="B390" s="1" t="s">
        <v>263</v>
      </c>
    </row>
    <row r="391" spans="1:2" hidden="1">
      <c r="A391" s="1" t="s">
        <v>264</v>
      </c>
      <c r="B391" s="1" t="s">
        <v>265</v>
      </c>
    </row>
    <row r="392" spans="1:2" hidden="1">
      <c r="A392" s="1" t="s">
        <v>266</v>
      </c>
      <c r="B392" s="1" t="s">
        <v>267</v>
      </c>
    </row>
    <row r="393" spans="1:2" hidden="1">
      <c r="A393" s="1" t="s">
        <v>268</v>
      </c>
      <c r="B393" s="1" t="s">
        <v>269</v>
      </c>
    </row>
    <row r="394" spans="1:2" hidden="1">
      <c r="A394" s="1" t="s">
        <v>270</v>
      </c>
      <c r="B394" s="1" t="s">
        <v>271</v>
      </c>
    </row>
    <row r="395" spans="1:2" hidden="1">
      <c r="A395" s="1" t="s">
        <v>272</v>
      </c>
      <c r="B395" s="1" t="s">
        <v>273</v>
      </c>
    </row>
    <row r="396" spans="1:2" hidden="1">
      <c r="A396" s="1" t="s">
        <v>274</v>
      </c>
      <c r="B396" s="1" t="s">
        <v>275</v>
      </c>
    </row>
    <row r="397" spans="1:2" hidden="1">
      <c r="A397" s="1" t="s">
        <v>276</v>
      </c>
      <c r="B397" s="1" t="s">
        <v>277</v>
      </c>
    </row>
    <row r="398" spans="1:2" hidden="1">
      <c r="A398" s="1" t="s">
        <v>278</v>
      </c>
      <c r="B398" s="1" t="s">
        <v>279</v>
      </c>
    </row>
    <row r="399" spans="1:2" hidden="1">
      <c r="A399" s="1" t="s">
        <v>280</v>
      </c>
      <c r="B399" s="1" t="s">
        <v>281</v>
      </c>
    </row>
    <row r="400" spans="1:2" hidden="1">
      <c r="A400" s="1" t="s">
        <v>282</v>
      </c>
      <c r="B400" s="1" t="s">
        <v>283</v>
      </c>
    </row>
    <row r="401" spans="1:5" hidden="1">
      <c r="A401" s="1" t="s">
        <v>284</v>
      </c>
      <c r="B401" s="1" t="s">
        <v>285</v>
      </c>
    </row>
    <row r="402" spans="1:5" hidden="1">
      <c r="A402" s="1" t="s">
        <v>286</v>
      </c>
      <c r="B402" s="1" t="s">
        <v>287</v>
      </c>
    </row>
    <row r="403" spans="1:5" hidden="1">
      <c r="A403" s="1" t="s">
        <v>288</v>
      </c>
      <c r="B403" s="1" t="s">
        <v>289</v>
      </c>
    </row>
    <row r="404" spans="1:5" hidden="1"/>
    <row r="405" spans="1:5" hidden="1"/>
    <row r="406" spans="1:5" hidden="1"/>
    <row r="407" spans="1:5" hidden="1">
      <c r="C407" s="1" t="s">
        <v>290</v>
      </c>
      <c r="D407" s="1" t="s">
        <v>291</v>
      </c>
      <c r="E407" s="1" t="s">
        <v>292</v>
      </c>
    </row>
    <row r="408" spans="1:5" hidden="1">
      <c r="C408" s="1" t="s">
        <v>304</v>
      </c>
      <c r="D408" s="1" t="s">
        <v>293</v>
      </c>
      <c r="E408" s="1" t="s">
        <v>294</v>
      </c>
    </row>
    <row r="409" spans="1:5" hidden="1">
      <c r="C409" s="1" t="s">
        <v>303</v>
      </c>
      <c r="E409" s="1" t="s">
        <v>295</v>
      </c>
    </row>
    <row r="410" spans="1:5" hidden="1">
      <c r="E410" s="1" t="s">
        <v>296</v>
      </c>
    </row>
    <row r="411" spans="1:5" hidden="1"/>
    <row r="412" spans="1:5" hidden="1"/>
    <row r="413" spans="1:5" hidden="1"/>
    <row r="414" spans="1:5" hidden="1"/>
    <row r="415" spans="1:5" hidden="1"/>
    <row r="416" spans="1:5" hidden="1">
      <c r="C416" s="1" t="s">
        <v>314</v>
      </c>
    </row>
    <row r="417" spans="3:3" hidden="1">
      <c r="C417" s="1" t="s">
        <v>315</v>
      </c>
    </row>
    <row r="418" spans="3:3" hidden="1">
      <c r="C418" s="1" t="s">
        <v>316</v>
      </c>
    </row>
    <row r="419" spans="3:3" hidden="1"/>
    <row r="420" spans="3:3" hidden="1"/>
    <row r="421" spans="3:3" hidden="1"/>
    <row r="422" spans="3:3" hidden="1"/>
    <row r="423" spans="3:3" hidden="1"/>
    <row r="424" spans="3:3" hidden="1"/>
    <row r="425" spans="3:3" hidden="1"/>
    <row r="426" spans="3:3" hidden="1"/>
    <row r="427" spans="3:3" hidden="1"/>
    <row r="428" spans="3:3" hidden="1"/>
    <row r="429" spans="3:3" hidden="1"/>
    <row r="430" spans="3:3" hidden="1"/>
    <row r="431" spans="3:3" hidden="1"/>
    <row r="432" spans="3:3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</sheetData>
  <sheetProtection formatCells="0" formatColumns="0" formatRows="0" selectLockedCells="1" autoFilter="0"/>
  <protectedRanges>
    <protectedRange sqref="Q40 G38 O38 F56 O41:O42 G42 G69 O69 F87 O72:O73 G73 G100 O100 F118 O103:O104 G104 Q131 G129 O129 F147 O132:O133 G133 Q160 G158 O158 F176 O161:O162 G162 Q71 Q102" name="FIN"/>
    <protectedRange sqref="D8:W10" name="FIN_1"/>
    <protectedRange sqref="D14:W17" name="FIN_2"/>
    <protectedRange sqref="A20 A22 A24" name="FIN_3"/>
    <protectedRange sqref="C35 C66 C97 C126 C155" name="FIN_4"/>
    <protectedRange sqref="K37 K68 K99 K128 K157" name="FIN_5"/>
    <protectedRange sqref="I46:T47 I51:T52 I77:T78 I137:T138 I82:T83 I208:T225 I108:T109 I142:T143 I171:T172 I166:T167 I113:T114 I204:T204" name="FIN_6"/>
    <protectedRange sqref="D46:E47 D77:E78 D108:E109 D137:E138 D166:E167" name="FIN_7"/>
    <protectedRange sqref="D51:E52 D82:E83 D113:E114 D142:E143 D171:E172" name="FIN_8"/>
  </protectedRanges>
  <dataConsolidate/>
  <mergeCells count="444">
    <mergeCell ref="A204:A217"/>
    <mergeCell ref="E214:E215"/>
    <mergeCell ref="A218:A225"/>
    <mergeCell ref="B222:B223"/>
    <mergeCell ref="C222:D223"/>
    <mergeCell ref="E222:E223"/>
    <mergeCell ref="F222:H222"/>
    <mergeCell ref="W222:W223"/>
    <mergeCell ref="F223:H223"/>
    <mergeCell ref="B224:B225"/>
    <mergeCell ref="C224:D225"/>
    <mergeCell ref="E224:E225"/>
    <mergeCell ref="F224:H224"/>
    <mergeCell ref="W224:W225"/>
    <mergeCell ref="F225:H225"/>
    <mergeCell ref="B218:B219"/>
    <mergeCell ref="C218:D219"/>
    <mergeCell ref="E218:E219"/>
    <mergeCell ref="F218:H218"/>
    <mergeCell ref="W218:W219"/>
    <mergeCell ref="F219:H219"/>
    <mergeCell ref="B220:B221"/>
    <mergeCell ref="C220:D221"/>
    <mergeCell ref="E220:E221"/>
    <mergeCell ref="W210:W211"/>
    <mergeCell ref="F211:H211"/>
    <mergeCell ref="B212:B213"/>
    <mergeCell ref="C212:D213"/>
    <mergeCell ref="E212:E213"/>
    <mergeCell ref="F212:H212"/>
    <mergeCell ref="W212:W213"/>
    <mergeCell ref="F213:H213"/>
    <mergeCell ref="F220:H220"/>
    <mergeCell ref="W220:W221"/>
    <mergeCell ref="F221:H221"/>
    <mergeCell ref="B216:B217"/>
    <mergeCell ref="C216:D217"/>
    <mergeCell ref="E216:E217"/>
    <mergeCell ref="F216:H216"/>
    <mergeCell ref="W216:W217"/>
    <mergeCell ref="F217:H217"/>
    <mergeCell ref="Q206:R206"/>
    <mergeCell ref="F186:H186"/>
    <mergeCell ref="F187:H187"/>
    <mergeCell ref="F188:H188"/>
    <mergeCell ref="F189:H189"/>
    <mergeCell ref="F202:H202"/>
    <mergeCell ref="F203:H203"/>
    <mergeCell ref="F195:H195"/>
    <mergeCell ref="B214:B215"/>
    <mergeCell ref="C214:D215"/>
    <mergeCell ref="F214:H214"/>
    <mergeCell ref="F215:H215"/>
    <mergeCell ref="B210:B211"/>
    <mergeCell ref="C210:D211"/>
    <mergeCell ref="E210:E211"/>
    <mergeCell ref="F210:H210"/>
    <mergeCell ref="F207:H207"/>
    <mergeCell ref="B204:B205"/>
    <mergeCell ref="E204:E205"/>
    <mergeCell ref="B206:B207"/>
    <mergeCell ref="E206:E207"/>
    <mergeCell ref="F204:H204"/>
    <mergeCell ref="F205:H205"/>
    <mergeCell ref="A230:D230"/>
    <mergeCell ref="F230:O230"/>
    <mergeCell ref="Q230:W230"/>
    <mergeCell ref="A231:D231"/>
    <mergeCell ref="F231:O231"/>
    <mergeCell ref="Q231:W231"/>
    <mergeCell ref="A226:D226"/>
    <mergeCell ref="F226:O226"/>
    <mergeCell ref="Q226:W226"/>
    <mergeCell ref="A227:D227"/>
    <mergeCell ref="F227:O227"/>
    <mergeCell ref="Q227:W227"/>
    <mergeCell ref="W186:W187"/>
    <mergeCell ref="W188:W189"/>
    <mergeCell ref="W202:W203"/>
    <mergeCell ref="B182:D183"/>
    <mergeCell ref="A182:A183"/>
    <mergeCell ref="V182:V183"/>
    <mergeCell ref="E182:E183"/>
    <mergeCell ref="F182:T182"/>
    <mergeCell ref="F183:H183"/>
    <mergeCell ref="B184:B185"/>
    <mergeCell ref="B186:B187"/>
    <mergeCell ref="E186:E187"/>
    <mergeCell ref="B188:B189"/>
    <mergeCell ref="E188:E189"/>
    <mergeCell ref="B202:B203"/>
    <mergeCell ref="C202:D203"/>
    <mergeCell ref="E202:E203"/>
    <mergeCell ref="C184:D185"/>
    <mergeCell ref="C186:D187"/>
    <mergeCell ref="C188:D189"/>
    <mergeCell ref="B200:B201"/>
    <mergeCell ref="A184:A203"/>
    <mergeCell ref="F184:H184"/>
    <mergeCell ref="F185:H185"/>
    <mergeCell ref="E184:E185"/>
    <mergeCell ref="A174:V174"/>
    <mergeCell ref="A176:E176"/>
    <mergeCell ref="F176:W176"/>
    <mergeCell ref="A171:B171"/>
    <mergeCell ref="C171:D171"/>
    <mergeCell ref="F171:H171"/>
    <mergeCell ref="W171:W172"/>
    <mergeCell ref="A172:B172"/>
    <mergeCell ref="C172:D172"/>
    <mergeCell ref="F172:H172"/>
    <mergeCell ref="A180:W180"/>
    <mergeCell ref="W182:W183"/>
    <mergeCell ref="W184:W185"/>
    <mergeCell ref="A168:W168"/>
    <mergeCell ref="A169:B170"/>
    <mergeCell ref="C169:D170"/>
    <mergeCell ref="E169:E170"/>
    <mergeCell ref="F169:T169"/>
    <mergeCell ref="V169:V170"/>
    <mergeCell ref="W169:W170"/>
    <mergeCell ref="F170:H170"/>
    <mergeCell ref="F165:H165"/>
    <mergeCell ref="A166:B166"/>
    <mergeCell ref="C166:D166"/>
    <mergeCell ref="F166:H166"/>
    <mergeCell ref="W166:W167"/>
    <mergeCell ref="A167:B167"/>
    <mergeCell ref="C167:D167"/>
    <mergeCell ref="F167:H167"/>
    <mergeCell ref="E160:F160"/>
    <mergeCell ref="O160:V160"/>
    <mergeCell ref="E161:F161"/>
    <mergeCell ref="A163:W163"/>
    <mergeCell ref="A164:B165"/>
    <mergeCell ref="C164:D165"/>
    <mergeCell ref="E164:E165"/>
    <mergeCell ref="F164:T164"/>
    <mergeCell ref="V164:V165"/>
    <mergeCell ref="W164:W165"/>
    <mergeCell ref="A157:B157"/>
    <mergeCell ref="E157:F157"/>
    <mergeCell ref="G157:J157"/>
    <mergeCell ref="M157:P157"/>
    <mergeCell ref="Q157:W157"/>
    <mergeCell ref="C159:F159"/>
    <mergeCell ref="O159:V159"/>
    <mergeCell ref="A153:B153"/>
    <mergeCell ref="C153:W153"/>
    <mergeCell ref="A155:B155"/>
    <mergeCell ref="E155:F155"/>
    <mergeCell ref="G155:J155"/>
    <mergeCell ref="M155:P155"/>
    <mergeCell ref="Q155:W155"/>
    <mergeCell ref="A145:V145"/>
    <mergeCell ref="A147:E147"/>
    <mergeCell ref="F147:W147"/>
    <mergeCell ref="A149:B149"/>
    <mergeCell ref="C149:W149"/>
    <mergeCell ref="A151:W151"/>
    <mergeCell ref="A142:B142"/>
    <mergeCell ref="C142:D142"/>
    <mergeCell ref="F142:H142"/>
    <mergeCell ref="W142:W143"/>
    <mergeCell ref="A143:B143"/>
    <mergeCell ref="C143:D143"/>
    <mergeCell ref="F143:H143"/>
    <mergeCell ref="A139:W139"/>
    <mergeCell ref="A140:B141"/>
    <mergeCell ref="C140:D141"/>
    <mergeCell ref="E140:E141"/>
    <mergeCell ref="F140:T140"/>
    <mergeCell ref="V140:V141"/>
    <mergeCell ref="W140:W141"/>
    <mergeCell ref="F141:H141"/>
    <mergeCell ref="F136:H136"/>
    <mergeCell ref="A137:B137"/>
    <mergeCell ref="C137:D137"/>
    <mergeCell ref="F137:H137"/>
    <mergeCell ref="W137:W138"/>
    <mergeCell ref="A138:B138"/>
    <mergeCell ref="C138:D138"/>
    <mergeCell ref="F138:H138"/>
    <mergeCell ref="E131:F131"/>
    <mergeCell ref="O131:V131"/>
    <mergeCell ref="E132:F132"/>
    <mergeCell ref="A134:W134"/>
    <mergeCell ref="A135:B136"/>
    <mergeCell ref="C135:D136"/>
    <mergeCell ref="E135:E136"/>
    <mergeCell ref="F135:T135"/>
    <mergeCell ref="V135:V136"/>
    <mergeCell ref="W135:W136"/>
    <mergeCell ref="A128:B128"/>
    <mergeCell ref="E128:F128"/>
    <mergeCell ref="G128:J128"/>
    <mergeCell ref="M128:P128"/>
    <mergeCell ref="Q128:W128"/>
    <mergeCell ref="C130:F130"/>
    <mergeCell ref="O130:V130"/>
    <mergeCell ref="A124:B124"/>
    <mergeCell ref="C124:W124"/>
    <mergeCell ref="A126:B126"/>
    <mergeCell ref="E126:F126"/>
    <mergeCell ref="G126:J126"/>
    <mergeCell ref="M126:P126"/>
    <mergeCell ref="Q126:W126"/>
    <mergeCell ref="A116:V116"/>
    <mergeCell ref="A118:E118"/>
    <mergeCell ref="F118:W118"/>
    <mergeCell ref="A120:B120"/>
    <mergeCell ref="C120:W120"/>
    <mergeCell ref="A122:W122"/>
    <mergeCell ref="A113:B113"/>
    <mergeCell ref="C113:D113"/>
    <mergeCell ref="F113:H113"/>
    <mergeCell ref="W113:W114"/>
    <mergeCell ref="A114:B114"/>
    <mergeCell ref="C114:D114"/>
    <mergeCell ref="F114:H114"/>
    <mergeCell ref="A110:W110"/>
    <mergeCell ref="A111:B112"/>
    <mergeCell ref="C111:D112"/>
    <mergeCell ref="E111:E112"/>
    <mergeCell ref="F111:T111"/>
    <mergeCell ref="V111:V112"/>
    <mergeCell ref="W111:W112"/>
    <mergeCell ref="F112:H112"/>
    <mergeCell ref="F107:H107"/>
    <mergeCell ref="A108:B108"/>
    <mergeCell ref="C108:D108"/>
    <mergeCell ref="F108:H108"/>
    <mergeCell ref="W108:W109"/>
    <mergeCell ref="A109:B109"/>
    <mergeCell ref="C109:D109"/>
    <mergeCell ref="F109:H109"/>
    <mergeCell ref="E102:F102"/>
    <mergeCell ref="O102:V102"/>
    <mergeCell ref="E103:F103"/>
    <mergeCell ref="A105:W105"/>
    <mergeCell ref="A106:B107"/>
    <mergeCell ref="C106:D107"/>
    <mergeCell ref="E106:E107"/>
    <mergeCell ref="F106:T106"/>
    <mergeCell ref="V106:V107"/>
    <mergeCell ref="W106:W107"/>
    <mergeCell ref="A99:B99"/>
    <mergeCell ref="E99:F99"/>
    <mergeCell ref="G99:J99"/>
    <mergeCell ref="M99:P99"/>
    <mergeCell ref="Q99:W99"/>
    <mergeCell ref="C101:F101"/>
    <mergeCell ref="O101:V101"/>
    <mergeCell ref="A93:W93"/>
    <mergeCell ref="A95:B95"/>
    <mergeCell ref="C95:W95"/>
    <mergeCell ref="A97:B97"/>
    <mergeCell ref="E97:F97"/>
    <mergeCell ref="G97:J97"/>
    <mergeCell ref="M97:P97"/>
    <mergeCell ref="Q97:W97"/>
    <mergeCell ref="A85:V85"/>
    <mergeCell ref="A87:E87"/>
    <mergeCell ref="F87:W87"/>
    <mergeCell ref="A88:W88"/>
    <mergeCell ref="A89:W89"/>
    <mergeCell ref="A91:B91"/>
    <mergeCell ref="C91:W91"/>
    <mergeCell ref="A82:B82"/>
    <mergeCell ref="C82:D82"/>
    <mergeCell ref="F82:H82"/>
    <mergeCell ref="W82:W83"/>
    <mergeCell ref="A83:B83"/>
    <mergeCell ref="C83:D83"/>
    <mergeCell ref="F83:H83"/>
    <mergeCell ref="A79:W79"/>
    <mergeCell ref="A80:B81"/>
    <mergeCell ref="C80:D81"/>
    <mergeCell ref="E80:E81"/>
    <mergeCell ref="F80:T80"/>
    <mergeCell ref="V80:V81"/>
    <mergeCell ref="W80:W81"/>
    <mergeCell ref="F81:H81"/>
    <mergeCell ref="F76:H76"/>
    <mergeCell ref="A77:B77"/>
    <mergeCell ref="C77:D77"/>
    <mergeCell ref="F77:H77"/>
    <mergeCell ref="W77:W78"/>
    <mergeCell ref="A78:B78"/>
    <mergeCell ref="C78:D78"/>
    <mergeCell ref="F78:H78"/>
    <mergeCell ref="E71:F71"/>
    <mergeCell ref="O71:V71"/>
    <mergeCell ref="E72:F72"/>
    <mergeCell ref="A74:W74"/>
    <mergeCell ref="A75:B76"/>
    <mergeCell ref="C75:D76"/>
    <mergeCell ref="E75:E76"/>
    <mergeCell ref="F75:T75"/>
    <mergeCell ref="V75:V76"/>
    <mergeCell ref="W75:W76"/>
    <mergeCell ref="A68:B68"/>
    <mergeCell ref="E68:F68"/>
    <mergeCell ref="G68:J68"/>
    <mergeCell ref="M68:P68"/>
    <mergeCell ref="Q68:W68"/>
    <mergeCell ref="C70:F70"/>
    <mergeCell ref="O70:V70"/>
    <mergeCell ref="A62:W62"/>
    <mergeCell ref="A64:B64"/>
    <mergeCell ref="C64:W64"/>
    <mergeCell ref="A66:B66"/>
    <mergeCell ref="E66:F66"/>
    <mergeCell ref="G66:J66"/>
    <mergeCell ref="M66:P66"/>
    <mergeCell ref="Q66:W66"/>
    <mergeCell ref="A54:V54"/>
    <mergeCell ref="A56:E56"/>
    <mergeCell ref="F56:W56"/>
    <mergeCell ref="A58:W58"/>
    <mergeCell ref="A60:B60"/>
    <mergeCell ref="C60:W60"/>
    <mergeCell ref="A51:B51"/>
    <mergeCell ref="C51:D51"/>
    <mergeCell ref="F51:H51"/>
    <mergeCell ref="W51:W52"/>
    <mergeCell ref="A52:B52"/>
    <mergeCell ref="C52:D52"/>
    <mergeCell ref="F52:H52"/>
    <mergeCell ref="A48:W48"/>
    <mergeCell ref="A49:B50"/>
    <mergeCell ref="C49:D50"/>
    <mergeCell ref="E49:E50"/>
    <mergeCell ref="F49:T49"/>
    <mergeCell ref="V49:V50"/>
    <mergeCell ref="W49:W50"/>
    <mergeCell ref="F50:H50"/>
    <mergeCell ref="F45:H45"/>
    <mergeCell ref="A46:B46"/>
    <mergeCell ref="C46:D46"/>
    <mergeCell ref="F46:H46"/>
    <mergeCell ref="W46:W47"/>
    <mergeCell ref="A47:B47"/>
    <mergeCell ref="C47:D47"/>
    <mergeCell ref="F47:H47"/>
    <mergeCell ref="E40:F40"/>
    <mergeCell ref="O40:V40"/>
    <mergeCell ref="E41:F41"/>
    <mergeCell ref="A43:W43"/>
    <mergeCell ref="A44:B45"/>
    <mergeCell ref="C44:D45"/>
    <mergeCell ref="E44:E45"/>
    <mergeCell ref="F44:T44"/>
    <mergeCell ref="V44:V45"/>
    <mergeCell ref="W44:W45"/>
    <mergeCell ref="A37:B37"/>
    <mergeCell ref="E37:F37"/>
    <mergeCell ref="G37:J37"/>
    <mergeCell ref="M37:P37"/>
    <mergeCell ref="Q37:W37"/>
    <mergeCell ref="C39:F39"/>
    <mergeCell ref="O39:V39"/>
    <mergeCell ref="A31:W31"/>
    <mergeCell ref="A33:B33"/>
    <mergeCell ref="C33:W33"/>
    <mergeCell ref="A35:B35"/>
    <mergeCell ref="E35:F35"/>
    <mergeCell ref="G35:J35"/>
    <mergeCell ref="M35:P35"/>
    <mergeCell ref="Q35:W35"/>
    <mergeCell ref="A23:W23"/>
    <mergeCell ref="A24:W24"/>
    <mergeCell ref="A27:W27"/>
    <mergeCell ref="A29:B29"/>
    <mergeCell ref="C29:W29"/>
    <mergeCell ref="A16:C16"/>
    <mergeCell ref="D16:W16"/>
    <mergeCell ref="A17:C17"/>
    <mergeCell ref="D17:W17"/>
    <mergeCell ref="A19:W19"/>
    <mergeCell ref="A20:W20"/>
    <mergeCell ref="A21:W21"/>
    <mergeCell ref="A22:W22"/>
    <mergeCell ref="C2:E2"/>
    <mergeCell ref="F2:T2"/>
    <mergeCell ref="D4:E4"/>
    <mergeCell ref="F4:J4"/>
    <mergeCell ref="A6:W6"/>
    <mergeCell ref="C3:E3"/>
    <mergeCell ref="F3:T3"/>
    <mergeCell ref="A12:W12"/>
    <mergeCell ref="A13:C13"/>
    <mergeCell ref="D13:W13"/>
    <mergeCell ref="A14:C14"/>
    <mergeCell ref="D14:W14"/>
    <mergeCell ref="A15:C15"/>
    <mergeCell ref="D15:W15"/>
    <mergeCell ref="A8:C8"/>
    <mergeCell ref="D8:W8"/>
    <mergeCell ref="A9:C9"/>
    <mergeCell ref="D9:W9"/>
    <mergeCell ref="A10:C10"/>
    <mergeCell ref="D10:W10"/>
    <mergeCell ref="F200:H200"/>
    <mergeCell ref="F201:H201"/>
    <mergeCell ref="C200:D201"/>
    <mergeCell ref="B192:B193"/>
    <mergeCell ref="E192:E193"/>
    <mergeCell ref="F192:H192"/>
    <mergeCell ref="F206:H206"/>
    <mergeCell ref="C204:D205"/>
    <mergeCell ref="C206:D207"/>
    <mergeCell ref="B194:B195"/>
    <mergeCell ref="C194:D195"/>
    <mergeCell ref="E194:E195"/>
    <mergeCell ref="F194:H194"/>
    <mergeCell ref="C198:D199"/>
    <mergeCell ref="E198:E199"/>
    <mergeCell ref="F198:H198"/>
    <mergeCell ref="F197:H197"/>
    <mergeCell ref="B190:B191"/>
    <mergeCell ref="C190:D191"/>
    <mergeCell ref="E190:E191"/>
    <mergeCell ref="F190:H190"/>
    <mergeCell ref="W190:W191"/>
    <mergeCell ref="F191:H191"/>
    <mergeCell ref="B208:B209"/>
    <mergeCell ref="C208:D209"/>
    <mergeCell ref="E208:E209"/>
    <mergeCell ref="F208:H208"/>
    <mergeCell ref="C192:D193"/>
    <mergeCell ref="F193:H193"/>
    <mergeCell ref="B198:B199"/>
    <mergeCell ref="W208:W209"/>
    <mergeCell ref="F209:H209"/>
    <mergeCell ref="W206:W207"/>
    <mergeCell ref="W204:W205"/>
    <mergeCell ref="B196:B197"/>
    <mergeCell ref="C196:D197"/>
    <mergeCell ref="E196:E197"/>
    <mergeCell ref="F196:H196"/>
    <mergeCell ref="W198:W199"/>
    <mergeCell ref="F199:H199"/>
    <mergeCell ref="E200:E201"/>
  </mergeCells>
  <conditionalFormatting sqref="Y46:Y47">
    <cfRule type="cellIs" dxfId="29" priority="84" operator="equal">
      <formula>"Incorrecto existen números que no son fijos"</formula>
    </cfRule>
  </conditionalFormatting>
  <conditionalFormatting sqref="Y51:Y52">
    <cfRule type="cellIs" dxfId="28" priority="83" operator="equal">
      <formula>"Incorrecto existen números que no son fijos"</formula>
    </cfRule>
  </conditionalFormatting>
  <conditionalFormatting sqref="Y82:Y83">
    <cfRule type="cellIs" dxfId="27" priority="77" operator="equal">
      <formula>"Incorrecto existen números que no son fijos"</formula>
    </cfRule>
  </conditionalFormatting>
  <conditionalFormatting sqref="Y77:Y78">
    <cfRule type="cellIs" dxfId="26" priority="78" operator="equal">
      <formula>"Incorrecto existen números que no son fijos"</formula>
    </cfRule>
  </conditionalFormatting>
  <conditionalFormatting sqref="Y108:Y109">
    <cfRule type="cellIs" dxfId="25" priority="72" operator="equal">
      <formula>"Incorrecto existen números que no son fijos"</formula>
    </cfRule>
  </conditionalFormatting>
  <conditionalFormatting sqref="Y113:Y114">
    <cfRule type="cellIs" dxfId="24" priority="71" operator="equal">
      <formula>"Incorrecto existen números que no son fijos"</formula>
    </cfRule>
  </conditionalFormatting>
  <conditionalFormatting sqref="Y137:Y138">
    <cfRule type="cellIs" dxfId="23" priority="66" operator="equal">
      <formula>"Incorrecto existen números que no son fijos"</formula>
    </cfRule>
  </conditionalFormatting>
  <conditionalFormatting sqref="Y142:Y143">
    <cfRule type="cellIs" dxfId="22" priority="65" operator="equal">
      <formula>"Incorrecto existen números que no son fijos"</formula>
    </cfRule>
  </conditionalFormatting>
  <conditionalFormatting sqref="Y166:Y167">
    <cfRule type="cellIs" dxfId="21" priority="60" operator="equal">
      <formula>"Incorrecto existen números que no son fijos"</formula>
    </cfRule>
  </conditionalFormatting>
  <conditionalFormatting sqref="Y171:Y172">
    <cfRule type="cellIs" dxfId="20" priority="59" operator="equal">
      <formula>"Incorrecto existen números que no son fijos"</formula>
    </cfRule>
  </conditionalFormatting>
  <conditionalFormatting sqref="W46">
    <cfRule type="cellIs" dxfId="19" priority="29" operator="equal">
      <formula>"Favor de indicar el tipo de fórmula"</formula>
    </cfRule>
    <cfRule type="cellIs" dxfId="18" priority="30" operator="equal">
      <formula>"Favor de proporcionar valores al calendario de las 2 variables en lo programado"</formula>
    </cfRule>
  </conditionalFormatting>
  <conditionalFormatting sqref="W51">
    <cfRule type="cellIs" dxfId="17" priority="27" operator="equal">
      <formula>"Favor de indicar el tipo de fórmula"</formula>
    </cfRule>
    <cfRule type="cellIs" dxfId="16" priority="28" operator="equal">
      <formula>"Favor de proporcionar valores al calendario de las 2 variables en lo programado"</formula>
    </cfRule>
  </conditionalFormatting>
  <conditionalFormatting sqref="W77">
    <cfRule type="cellIs" dxfId="15" priority="25" operator="equal">
      <formula>"Favor de indicar el tipo de fórmula"</formula>
    </cfRule>
    <cfRule type="cellIs" dxfId="14" priority="26" operator="equal">
      <formula>"Favor de proporcionar valores al calendario de las 2 variables en lo programado"</formula>
    </cfRule>
  </conditionalFormatting>
  <conditionalFormatting sqref="W82">
    <cfRule type="cellIs" dxfId="13" priority="23" operator="equal">
      <formula>"Favor de indicar el tipo de fórmula"</formula>
    </cfRule>
    <cfRule type="cellIs" dxfId="12" priority="24" operator="equal">
      <formula>"Favor de proporcionar valores al calendario de las 2 variables en lo programado"</formula>
    </cfRule>
  </conditionalFormatting>
  <conditionalFormatting sqref="W108">
    <cfRule type="cellIs" dxfId="11" priority="21" operator="equal">
      <formula>"Favor de indicar el tipo de fórmula"</formula>
    </cfRule>
    <cfRule type="cellIs" dxfId="10" priority="22" operator="equal">
      <formula>"Favor de proporcionar valores al calendario de las 2 variables en lo programado"</formula>
    </cfRule>
  </conditionalFormatting>
  <conditionalFormatting sqref="W113">
    <cfRule type="cellIs" dxfId="9" priority="17" operator="equal">
      <formula>"Favor de indicar el tipo de fórmula"</formula>
    </cfRule>
    <cfRule type="cellIs" dxfId="8" priority="18" operator="equal">
      <formula>"Favor de proporcionar valores al calendario de las 2 variables en lo programado"</formula>
    </cfRule>
  </conditionalFormatting>
  <conditionalFormatting sqref="W137">
    <cfRule type="cellIs" dxfId="7" priority="15" operator="equal">
      <formula>"Favor de indicar el tipo de fórmula"</formula>
    </cfRule>
    <cfRule type="cellIs" dxfId="6" priority="16" operator="equal">
      <formula>"Favor de proporcionar valores al calendario de las 2 variables en lo programado"</formula>
    </cfRule>
  </conditionalFormatting>
  <conditionalFormatting sqref="W142">
    <cfRule type="cellIs" dxfId="5" priority="13" operator="equal">
      <formula>"Favor de indicar el tipo de fórmula"</formula>
    </cfRule>
    <cfRule type="cellIs" dxfId="4" priority="14" operator="equal">
      <formula>"Favor de proporcionar valores al calendario de las 2 variables en lo programado"</formula>
    </cfRule>
  </conditionalFormatting>
  <conditionalFormatting sqref="W166">
    <cfRule type="cellIs" dxfId="3" priority="11" operator="equal">
      <formula>"Favor de indicar el tipo de fórmula"</formula>
    </cfRule>
    <cfRule type="cellIs" dxfId="2" priority="12" operator="equal">
      <formula>"Favor de proporcionar valores al calendario de las 2 variables en lo programado"</formula>
    </cfRule>
  </conditionalFormatting>
  <conditionalFormatting sqref="W171">
    <cfRule type="cellIs" dxfId="1" priority="9" operator="equal">
      <formula>"Favor de indicar el tipo de fórmula"</formula>
    </cfRule>
    <cfRule type="cellIs" dxfId="0" priority="10" operator="equal">
      <formula>"Favor de proporcionar valores al calendario de las 2 variables en lo programado"</formula>
    </cfRule>
  </conditionalFormatting>
  <dataValidations count="4">
    <dataValidation type="list" allowBlank="1" showInputMessage="1" showErrorMessage="1" sqref="C37 C68 C99 C128 C157">
      <formula1>"Estratégico, Gestión"</formula1>
    </dataValidation>
    <dataValidation type="list" allowBlank="1" showInputMessage="1" showErrorMessage="1" sqref="C35 W34 C66 W65 W36 C97 W96 W67 C126 W125 W98 C155 W154 W127 W156">
      <formula1>"Eficiencia, Eficacia, Economía, Calidad"</formula1>
    </dataValidation>
    <dataValidation type="list" allowBlank="1" showInputMessage="1" showErrorMessage="1" sqref="Q99:W99 Q68:W68 Q37:W37 Q128:W128 Q157:W157">
      <formula1>"Ascendente, Descendente, Regular, Nominal"</formula1>
    </dataValidation>
    <dataValidation type="list" allowBlank="1" showInputMessage="1" showErrorMessage="1" sqref="G99:J99 G37:J37 G68:J68 G128:J128 G157:J157">
      <formula1>"Porcentaje, Variación Porcentual,Promedio, Otras"</formula1>
    </dataValidation>
  </dataValidations>
  <printOptions horizontalCentered="1"/>
  <pageMargins left="0" right="0" top="0.31496062992125984" bottom="0.31496062992125984" header="0.19685039370078741" footer="3.937007874015748E-2"/>
  <pageSetup scale="55" orientation="portrait" horizontalDpi="1200" verticalDpi="1200" r:id="rId1"/>
  <headerFooter alignWithMargins="0">
    <oddHeader>&amp;R&amp;"Arial,Negrita"PP-M</oddHeader>
    <oddFooter>&amp;R&amp;"Arial,Negrita"Este documento deberá ser entregado en medio digital e impreso</oddFooter>
  </headerFooter>
  <rowBreaks count="3" manualBreakCount="3">
    <brk id="78" max="24" man="1"/>
    <brk id="154" max="24" man="1"/>
    <brk id="178" max="24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Hoja1!$D$2:$D$5</xm:f>
          </x14:formula1>
          <xm:sqref>D14:W14</xm:sqref>
        </x14:dataValidation>
        <x14:dataValidation type="list" allowBlank="1" showInputMessage="1" showErrorMessage="1">
          <x14:formula1>
            <xm:f>Hoja1!$E$2:$E$29</xm:f>
          </x14:formula1>
          <xm:sqref>D15</xm:sqref>
        </x14:dataValidation>
        <x14:dataValidation type="list" allowBlank="1" showInputMessage="1" showErrorMessage="1">
          <x14:formula1>
            <xm:f>Hoja1!$F$2:$F$112</xm:f>
          </x14:formula1>
          <xm:sqref>D16</xm:sqref>
        </x14:dataValidation>
        <x14:dataValidation type="list" allowBlank="1" showInputMessage="1" showErrorMessage="1">
          <x14:formula1>
            <xm:f>Hoja1!$G$2:$G$5</xm:f>
          </x14:formula1>
          <xm:sqref>A20:W20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</vt:i4>
      </vt:variant>
    </vt:vector>
  </HeadingPairs>
  <TitlesOfParts>
    <vt:vector size="16" baseType="lpstr">
      <vt:lpstr>general</vt:lpstr>
      <vt:lpstr>Instructivo de llenado-Formato</vt:lpstr>
      <vt:lpstr>Hoja1</vt:lpstr>
      <vt:lpstr>2017</vt:lpstr>
      <vt:lpstr>Hoja2</vt:lpstr>
      <vt:lpstr>'2017'!Área_de_impresión</vt:lpstr>
      <vt:lpstr>'Instructivo de llenado-Formato'!Área_de_impresión</vt:lpstr>
      <vt:lpstr>'2017'!finalidad</vt:lpstr>
      <vt:lpstr>'2017'!funcion1</vt:lpstr>
      <vt:lpstr>'2017'!funcion2</vt:lpstr>
      <vt:lpstr>'2017'!funcion3</vt:lpstr>
      <vt:lpstr>'2017'!funcion4</vt:lpstr>
      <vt:lpstr>'2017'!Rfinalidad</vt:lpstr>
      <vt:lpstr>'2017'!Rfuncion1</vt:lpstr>
      <vt:lpstr>'2017'!Rfuncion3</vt:lpstr>
      <vt:lpstr>'2017'!Títulos_a_imprimir</vt:lpstr>
    </vt:vector>
  </TitlesOfParts>
  <Company>H. CONGRESO DEL ESTADO DE PUEBLA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pedro.valencia@AUDITORIAPUEBLA.GOB.MX</dc:creator>
  <cp:lastModifiedBy>Erika</cp:lastModifiedBy>
  <cp:lastPrinted>2017-12-14T16:52:36Z</cp:lastPrinted>
  <dcterms:created xsi:type="dcterms:W3CDTF">2012-07-03T15:10:24Z</dcterms:created>
  <dcterms:modified xsi:type="dcterms:W3CDTF">2018-01-02T20:22:50Z</dcterms:modified>
</cp:coreProperties>
</file>